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Alle Titel u Pakete" sheetId="4" r:id="rId1"/>
  </sheets>
  <externalReferences>
    <externalReference r:id="rId2"/>
  </externalReferences>
  <definedNames>
    <definedName name="_xlnm._FilterDatabase" localSheetId="0" hidden="1">'Alle Titel u Pakete'!$G$1:$G$269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9" i="4" l="1"/>
  <c r="J163" i="4"/>
  <c r="J161" i="4" l="1"/>
  <c r="K161" i="4" s="1"/>
  <c r="K243" i="4" l="1"/>
  <c r="K231" i="4"/>
  <c r="K227" i="4"/>
  <c r="K226" i="4"/>
  <c r="K220" i="4"/>
  <c r="K211" i="4"/>
  <c r="K208" i="4"/>
  <c r="K204" i="4"/>
  <c r="J200" i="4"/>
  <c r="K198" i="4"/>
  <c r="K192" i="4"/>
  <c r="K185" i="4"/>
  <c r="K184" i="4"/>
  <c r="K182" i="4"/>
  <c r="K181" i="4"/>
  <c r="K177" i="4"/>
  <c r="K175" i="4"/>
  <c r="K172" i="4"/>
  <c r="K169" i="4"/>
  <c r="K164" i="4"/>
  <c r="K156" i="4"/>
  <c r="K152" i="4"/>
  <c r="K149" i="4"/>
  <c r="K148" i="4"/>
  <c r="K147" i="4"/>
  <c r="K140" i="4"/>
  <c r="K137" i="4"/>
  <c r="J122" i="4"/>
  <c r="K121" i="4"/>
  <c r="K134" i="4"/>
  <c r="K133" i="4"/>
  <c r="K132" i="4"/>
  <c r="K131" i="4"/>
  <c r="K130" i="4"/>
  <c r="K129" i="4"/>
  <c r="K128" i="4"/>
  <c r="K127" i="4"/>
  <c r="K126" i="4"/>
  <c r="K118" i="4"/>
  <c r="K116" i="4"/>
  <c r="K114" i="4"/>
  <c r="K106" i="4"/>
  <c r="K90" i="4"/>
  <c r="K89" i="4"/>
  <c r="K87" i="4"/>
  <c r="K78" i="4"/>
  <c r="K76" i="4"/>
  <c r="K75" i="4"/>
  <c r="K70" i="4"/>
  <c r="K62" i="4"/>
  <c r="K61" i="4"/>
  <c r="K59" i="4"/>
  <c r="K53" i="4"/>
  <c r="K50" i="4"/>
  <c r="K45" i="4"/>
  <c r="J39" i="4"/>
  <c r="K34" i="4"/>
  <c r="K33" i="4"/>
  <c r="K32" i="4"/>
  <c r="K22" i="4"/>
  <c r="K19" i="4"/>
  <c r="K16" i="4"/>
  <c r="K13" i="4"/>
  <c r="K6" i="4"/>
</calcChain>
</file>

<file path=xl/sharedStrings.xml><?xml version="1.0" encoding="utf-8"?>
<sst xmlns="http://schemas.openxmlformats.org/spreadsheetml/2006/main" count="2205" uniqueCount="1377">
  <si>
    <t>Jahresgesamtpaket 2018</t>
  </si>
  <si>
    <t>978-3-8305-2986-6</t>
  </si>
  <si>
    <t>LFB</t>
  </si>
  <si>
    <t>Allenhöfer</t>
  </si>
  <si>
    <t>Gesellschaftervereinbarungen bei Kapitalgesellschaften</t>
  </si>
  <si>
    <t>Schriftenreihe zum Osteuropäischen Recht (26)</t>
  </si>
  <si>
    <t>Ostrecht</t>
  </si>
  <si>
    <t>978-3-8305-3776-2</t>
  </si>
  <si>
    <t>978-3-8305-2214-0</t>
  </si>
  <si>
    <t>Baller, Breig (Hrsg.)</t>
  </si>
  <si>
    <t>Justiz in Mittel- und Osteuropa</t>
  </si>
  <si>
    <t>Recht, Sicherheit und Verwaltung in internationaler Perspektive (5)</t>
  </si>
  <si>
    <t>978-3-8305-3777-9</t>
  </si>
  <si>
    <t>978-3-8305-2217-1</t>
  </si>
  <si>
    <t>Bergmans (Hrsg.)</t>
  </si>
  <si>
    <t>Jahrbuch der Rechtsdidaktik 2016/Yearbook of Legal Education 2016</t>
  </si>
  <si>
    <t/>
  </si>
  <si>
    <t>Recht | Rechtsgeschichte</t>
  </si>
  <si>
    <t>978-3-8305-3775-5</t>
  </si>
  <si>
    <t>Berlin | Brandenburg | Preußen</t>
  </si>
  <si>
    <t>Böttcher (Hrsg.)</t>
  </si>
  <si>
    <t>k:wer-Schriften</t>
  </si>
  <si>
    <t>Energierecht</t>
  </si>
  <si>
    <t>978-3-8305-2186-0</t>
  </si>
  <si>
    <t>Brandt (Hrsg.)</t>
  </si>
  <si>
    <t>Jahrbuch Windenergierecht 2016</t>
  </si>
  <si>
    <t>k:wer-Jahrbuch</t>
  </si>
  <si>
    <t>978-3-8305-3732-8</t>
  </si>
  <si>
    <t>978-3-8305-2239-3</t>
  </si>
  <si>
    <t>Brandt, Geßner (Hrsg.)</t>
  </si>
  <si>
    <t>Windenergienutzung – aktuelle Spannungsfelder und Lösungsansätze</t>
  </si>
  <si>
    <t>978-3-8305-3695-6</t>
  </si>
  <si>
    <t>978-3-8305-2228-7</t>
  </si>
  <si>
    <t>Büstgens</t>
  </si>
  <si>
    <t>Transparenz und Öffentlichkeit gemischter Schiedsverfahren</t>
  </si>
  <si>
    <t>Öffentliches Recht</t>
  </si>
  <si>
    <t>978-3-8305-3778-6</t>
  </si>
  <si>
    <t>978-3-8305-2243-0</t>
  </si>
  <si>
    <t>Dammer</t>
  </si>
  <si>
    <t>Verlöbnis als Einrichtungsgarantie</t>
  </si>
  <si>
    <t>Berliner Juristische Universitätsschriften: Öffentliches Recht (37)</t>
  </si>
  <si>
    <t>978-3-8305-3809-7</t>
  </si>
  <si>
    <t>978-3-8305-2247-8</t>
  </si>
  <si>
    <t>Dreier-Horning, Laudien (Hrsg.)</t>
  </si>
  <si>
    <t>Zwangsarbeit</t>
  </si>
  <si>
    <t>DDR-Forschung</t>
  </si>
  <si>
    <t>978-3-8305-3750-2</t>
  </si>
  <si>
    <t>978-3-8305-2203-4</t>
  </si>
  <si>
    <t>Driftmann</t>
  </si>
  <si>
    <t>Das Endlagerkonzept des einschlusswirksamen Gebirgsbereichs</t>
  </si>
  <si>
    <t>ENTRIA</t>
  </si>
  <si>
    <t>978-3-8305-3735-9</t>
  </si>
  <si>
    <t>978-3-8305-2978-1</t>
  </si>
  <si>
    <t>Freye</t>
  </si>
  <si>
    <t>Die Reform des bundesdeutschen Staatsschuldenrechts im Zuge der Föderalismusreform II: Ausdruck eines institutionellen Wandels?</t>
  </si>
  <si>
    <t>Schriften zur öffentlichen Verwaltung und öffentlichen Wirtschaft (238)</t>
  </si>
  <si>
    <t>978-3-8305-3815-8</t>
  </si>
  <si>
    <t>Politikwissenschaft</t>
  </si>
  <si>
    <t>978-3-8305-2251-5</t>
  </si>
  <si>
    <t>Hagebölling (Hrsg.)</t>
  </si>
  <si>
    <t>Mobilitätswende in Deutschland</t>
  </si>
  <si>
    <t>Mobilitätsrecht Schriften</t>
  </si>
  <si>
    <t>Mobilitätsrecht</t>
  </si>
  <si>
    <t>978-3-8305-3819-6</t>
  </si>
  <si>
    <t>978-3-8305-2133-4</t>
  </si>
  <si>
    <t>Hahn</t>
  </si>
  <si>
    <t>Privatärztlicher Abrechnungsbetrug – Unter besonderer Berücksichtigung des Beschlusses BGH 1 StR 45/11</t>
  </si>
  <si>
    <t>Strafrecht der Wirtschaft (17)</t>
  </si>
  <si>
    <t>Strafrecht</t>
  </si>
  <si>
    <t>978-3-8305-3671-0</t>
  </si>
  <si>
    <t>978-3-8305-1748-1</t>
  </si>
  <si>
    <t>Henningsen, Etzold, Hanne (eds.)</t>
  </si>
  <si>
    <t>The Baltic Sea Region: A Comprehensive Guide</t>
  </si>
  <si>
    <t>The Baltic Sea Region - Nordic Dimensions - European Perspectives | Die Ostseeregion - Nordische Dimensionen - Europäische Perspektiven (17)</t>
  </si>
  <si>
    <t>Nordeuropa</t>
  </si>
  <si>
    <t>978-3-8305-1727-6</t>
  </si>
  <si>
    <t>978-3-8305-2219-5</t>
  </si>
  <si>
    <t>Hobe, Schmidt-Tedd, Schrogl (Hrsg.)</t>
  </si>
  <si>
    <t>Cologne Commentary on Space Law - Outer Space Treaty / Kël'nskij kommentarij k kosmiceskomu pravu – Dogovor po kosmosu</t>
  </si>
  <si>
    <t>978-3-8305-3771-7</t>
  </si>
  <si>
    <t>978-3-8305-4000-7</t>
  </si>
  <si>
    <t>Horrer</t>
  </si>
  <si>
    <t>Richterliche Unabhängigkeit in der Russischen Föderation</t>
  </si>
  <si>
    <t>Gesellschaft versus Recht</t>
  </si>
  <si>
    <t>978-3-8305-3707-6</t>
  </si>
  <si>
    <t>978-3-8305-2223-2</t>
  </si>
  <si>
    <t>Immermann</t>
  </si>
  <si>
    <t>Die Stiftung Datenschutz</t>
  </si>
  <si>
    <t>978-3-8305-3793-9</t>
  </si>
  <si>
    <t>978-3-8305-2222-5</t>
  </si>
  <si>
    <t>Jahrbuch für öffentliche Finanzen 2017</t>
  </si>
  <si>
    <t>Schriften zur öffentlichen Verwaltung und öffentlichen Wirtschaft (237)</t>
  </si>
  <si>
    <t>978-3-8305-3791-5</t>
  </si>
  <si>
    <t>978-3-8305-2063-4</t>
  </si>
  <si>
    <t>Jahrbuch für öffentliche Finanzen 2012</t>
  </si>
  <si>
    <t>Schriften zur öffentlichen Verwaltung und öffentlichen Wirtschaft (224)</t>
  </si>
  <si>
    <t>978-3-8305-3104-3</t>
  </si>
  <si>
    <t>978-3-8305-2143-3</t>
  </si>
  <si>
    <t>Jahrbuch für öffentliche Finanzen 2016 (Bd. 2)</t>
  </si>
  <si>
    <t>Schriften zur öffentlichen Verwaltung und öffentlichen Wirtschaft (234)</t>
  </si>
  <si>
    <t>978-3-8305-3675-8</t>
  </si>
  <si>
    <t>978-3-8305-2593-6</t>
  </si>
  <si>
    <t>Jahrbuch für öffentliche Finanzen 2010</t>
  </si>
  <si>
    <t>Schriften zur öffentlichen Verwaltung und öffentlichen Wirtschaft (218)</t>
  </si>
  <si>
    <t>978-3-8305-1778-8</t>
  </si>
  <si>
    <t>978-3-8305-2779-4</t>
  </si>
  <si>
    <t>Jahrbuch für öffentliche Finanzen 2009</t>
  </si>
  <si>
    <t>Schriften zur öffentlichen Verwaltung und öffentlichen Wirtschaft (216)</t>
  </si>
  <si>
    <t>978-3-8305-1731-3</t>
  </si>
  <si>
    <t>978-3-8305-2799-2</t>
  </si>
  <si>
    <t>Jahrbuch für öffentliche Finanzen 2011</t>
  </si>
  <si>
    <t>Schriften zur öffentlichen Verwaltung und öffentlichen Wirtschaft (222)</t>
  </si>
  <si>
    <t>978-3-8305-1934-8</t>
  </si>
  <si>
    <t>978-3-8305-2952-1</t>
  </si>
  <si>
    <t>Jahrbuch für öffentliche Finanzen 2014</t>
  </si>
  <si>
    <t>Schriften zur öffentlichen Verwaltung und öffentlichen Wirtschaft (229)</t>
  </si>
  <si>
    <t>978-3-8305-3388-7</t>
  </si>
  <si>
    <t>978-3-8305-2955-2</t>
  </si>
  <si>
    <t>Jahrbuch für öffentliche Finanzen 2013</t>
  </si>
  <si>
    <t>Schriften zur öffentlichen Verwaltung und öffentlichen Wirtschaft (228)</t>
  </si>
  <si>
    <t>978-3-8305-0920-2</t>
  </si>
  <si>
    <t>978-3-8305-2960-6</t>
  </si>
  <si>
    <t>Jahrbuch für öffentliche Finanzen 2015</t>
  </si>
  <si>
    <t>Schriften zur öffentlichen Verwaltung und öffentlichen Wirtschaft (232)</t>
  </si>
  <si>
    <t>978-3-8305-3530-0</t>
  </si>
  <si>
    <t>978-3-8305-2970-5</t>
  </si>
  <si>
    <t>Jahrbuch für öffentliche Finanzen 2016 (Bd. 1)</t>
  </si>
  <si>
    <t>Schriften zur öffentlichen Verwaltung und öffentlichen Wirtschaft (233)</t>
  </si>
  <si>
    <t>978-3-8305-3663-5</t>
  </si>
  <si>
    <t>Schriften zur öffentlichen Verwaltung und öffentlichen Wirtschaft (239)</t>
  </si>
  <si>
    <t>978-3-8305-2253-9</t>
  </si>
  <si>
    <t>Kahmen</t>
  </si>
  <si>
    <t>Die Vorschriften zur Benachrichtigungspflicht gemäß § 101 IV-VI StPO und ihre praktische Umsetzung</t>
  </si>
  <si>
    <t>978-3-8305-3747-2</t>
  </si>
  <si>
    <t>978-3-8305-2995-8</t>
  </si>
  <si>
    <t>Keul</t>
  </si>
  <si>
    <t>Russisches Bereicherungsrecht</t>
  </si>
  <si>
    <t>Schriftenreihe zum Osteuropäischen Recht (24)</t>
  </si>
  <si>
    <t>978-3-8305-3709-0</t>
  </si>
  <si>
    <t>978-3-8305-2226-3</t>
  </si>
  <si>
    <t>Küçükdağlı</t>
  </si>
  <si>
    <t>Unterschiedliche Schutzstandards im Recht der Allgemeinen Geschäftsbedingungen</t>
  </si>
  <si>
    <t>Berliner Juristische Universitätsschriften: Zivilrecht (75)</t>
  </si>
  <si>
    <t>Zivilrecht</t>
  </si>
  <si>
    <t>978-3-8305-3794-6</t>
  </si>
  <si>
    <t>978-3-8305-2990-3</t>
  </si>
  <si>
    <t>Lehner, Wapler (Hrsg.)</t>
  </si>
  <si>
    <t>Die herausgeforderte Rechtsordnung</t>
  </si>
  <si>
    <t>Recht der Jugend und des Bildungswesens RdJB-Bücher (6)</t>
  </si>
  <si>
    <t>978-3-8305-3737-3</t>
  </si>
  <si>
    <t>978-3-8305-2229-4</t>
  </si>
  <si>
    <t>Lohse, Poto (eds.)</t>
  </si>
  <si>
    <t>Best practices for the protection of water by law</t>
  </si>
  <si>
    <t>978-3-8305-3774-8</t>
  </si>
  <si>
    <t>978-3-8305-2191-4</t>
  </si>
  <si>
    <t>Manzel</t>
  </si>
  <si>
    <t>Das Recht auf Verteidigerkonsultation im deutschen und türkischen Wehrdisziplinarrecht im Lichte der Vorgaben des Art. 6 EMRK</t>
  </si>
  <si>
    <t>Deutsch-Türkische Rechtsstudien (11)</t>
  </si>
  <si>
    <t>Menschenrechte | Völkerrecht</t>
  </si>
  <si>
    <t>978-3-8305-3742-7</t>
  </si>
  <si>
    <t>978-3-8305-2242-3</t>
  </si>
  <si>
    <t>Meyfarth</t>
  </si>
  <si>
    <t>Kooperationen des Finanzanlagenvermittlers und des vertraglich gebundenen Vermittlers zum Vertrieb von Finanzdienstleistungen</t>
  </si>
  <si>
    <t>Berliner Juristische Universitätsschriften: Zivilrecht (74)</t>
  </si>
  <si>
    <t>978-3-8305-3783-0</t>
  </si>
  <si>
    <t>978-3-8305-2190-7</t>
  </si>
  <si>
    <t>Montag</t>
  </si>
  <si>
    <t>Pflichten des Sicherheitsrates und der Mitgliedstaaten der Vereinten Nationen zur Friedenskonsolidierung</t>
  </si>
  <si>
    <t>Bochumer Schriften zur Friedenssicherung und zum Humanitären Völkerrecht (62)</t>
  </si>
  <si>
    <t>978-3-8305-3738-0</t>
  </si>
  <si>
    <t>978-3-8305-2994-1</t>
  </si>
  <si>
    <t>Nolden, Kurz, Schmuck (Hrsg.)</t>
  </si>
  <si>
    <t>Hochschulgesetz Sachsen-Anhalt Praxiskommentar</t>
  </si>
  <si>
    <t>978-3-8305-3825-7</t>
  </si>
  <si>
    <t>978-3-8305-2206-5</t>
  </si>
  <si>
    <t>Oppelland (Hrsg.)</t>
  </si>
  <si>
    <t>Das Recht auf Asyl im Spannungsfeld von Menschenrechtsschutz und Migrationsdynamik</t>
  </si>
  <si>
    <t>Schriften des Hellmuth-Loening-Zentrums für Staatswissenschaften Jena (23)</t>
  </si>
  <si>
    <t>978-3-8305-3757-1</t>
  </si>
  <si>
    <t>Asylrecht</t>
  </si>
  <si>
    <t>978-3-8305-2165-5</t>
  </si>
  <si>
    <t>Ortlieb</t>
  </si>
  <si>
    <t>Die Umwandlung von Unternehmen in der Besonderen Ausgleichsregelung des Erneuerbare-Energien-Gesetzes – EEG 2014</t>
  </si>
  <si>
    <t>Braunschweigische Rechtswissenschaftliche Studien</t>
  </si>
  <si>
    <t>978-3-8305-3615-4</t>
  </si>
  <si>
    <t>978-3-8305-2196-9</t>
  </si>
  <si>
    <t>Safoklov</t>
  </si>
  <si>
    <t>Das Gewaltenteilungsprinzip in Russland: Die Genese eines Institutstransfers</t>
  </si>
  <si>
    <t>Schriftenreihe zum Osteuropäischen Recht (25)</t>
  </si>
  <si>
    <t>978-3-8305-3623-9</t>
  </si>
  <si>
    <t>978-3-8305-4003-8</t>
  </si>
  <si>
    <t>Schweisfurth, Voß (Hrsg.)</t>
  </si>
  <si>
    <t>Haushalts- und Finanzwirtschaft der Länder der Bundesrepublik Deutschland</t>
  </si>
  <si>
    <t>Schriften zur öffentlichen Verwaltung und öffentlichen Wirtschaft (236)</t>
  </si>
  <si>
    <t>978-3-8305-3731-1</t>
  </si>
  <si>
    <t>978-3-8305-2977-4</t>
  </si>
  <si>
    <t>European Employment Policies: Current Challenges</t>
  </si>
  <si>
    <t>Berliner Juristische Universitätsschriften: Zivilrecht (76)</t>
  </si>
  <si>
    <t>978-3-8305-3804-2</t>
  </si>
  <si>
    <t>978-3-8305-2187-7</t>
  </si>
  <si>
    <t>Tönsmann</t>
  </si>
  <si>
    <t>What is Citizenship for?</t>
  </si>
  <si>
    <t>978-3-8305-3595-9</t>
  </si>
  <si>
    <t>978-3-8305-2987-3</t>
  </si>
  <si>
    <t>Reinhardt</t>
  </si>
  <si>
    <t>Korruption im Gesundheitswesen</t>
  </si>
  <si>
    <t>Berliner Juristische Universitätsschriften: Strafrecht (47)</t>
  </si>
  <si>
    <t>978-3-8305-3802-8</t>
  </si>
  <si>
    <t>978-3-8305-2245-4</t>
  </si>
  <si>
    <t>Koehler, Ulrich</t>
  </si>
  <si>
    <t>Praxiskommentar zum Europäischen Asylzuständigkeitssystem</t>
  </si>
  <si>
    <t>978-3-8305-3807-3</t>
  </si>
  <si>
    <t>978-3-8305-4008-3</t>
  </si>
  <si>
    <t>Stockebrandt, Patrick</t>
  </si>
  <si>
    <t>Haftung für aus Umweltverschmutzung resultierende Schäden in Production Sharing Agreements in Aserbaidschan</t>
  </si>
  <si>
    <t>Schriftenreihe zum Osteuropäischen Recht</t>
  </si>
  <si>
    <t>978-3-8305-3830-1</t>
  </si>
  <si>
    <t>978-3-8305-4004-5</t>
  </si>
  <si>
    <t>Jahrbuch der Rechtsdidaktik 2017/Yearbook of Legal Education 2017</t>
  </si>
  <si>
    <t>978-3-8305-3840-0</t>
  </si>
  <si>
    <t>978-3-8305-2999-6</t>
  </si>
  <si>
    <t>Josipovic, Neven Longin</t>
  </si>
  <si>
    <t>Bewertung der möglichen Störung von Drehfunkfeuern durch Windenergieanlagen nach § 18a Abs. 1 S. 1 LuftVG unter besonderer Berücksichtigung des Ansatzes der Deutschen Flugsicherung GmbH</t>
  </si>
  <si>
    <t>978-3-8305-3834-9</t>
  </si>
  <si>
    <t>978-3-8305-2988-0</t>
  </si>
  <si>
    <t>Bazzani, Tania</t>
  </si>
  <si>
    <t>European Employment Policies</t>
  </si>
  <si>
    <t>Berliner Juristische Universitätsschriften: Zivilrecht</t>
  </si>
  <si>
    <t>978-3-8305-3805-9</t>
  </si>
  <si>
    <t>Ott/Smeddinck (Hrsg.)</t>
  </si>
  <si>
    <t>Umwelt, Gerechtigkeit, Freiwilligkeit</t>
  </si>
  <si>
    <t>978-3-8305-3848-6</t>
  </si>
  <si>
    <t>978-3-8305-4013-7</t>
  </si>
  <si>
    <t>Smeddinck, Ulrich (Hrsg.)</t>
  </si>
  <si>
    <t>Emotionen bei der Realisierung eines Endlagers</t>
  </si>
  <si>
    <t>978-3-8305-3843-1</t>
  </si>
  <si>
    <t>978-3-8305-4011-3</t>
  </si>
  <si>
    <t>Schiffauer</t>
  </si>
  <si>
    <t>A Single Model of Governance or Tailored Responses?</t>
  </si>
  <si>
    <t>Veröffentlichungen des Dimitris-Tsatsos-Instituts für Europ. Verfassungswissenschaften</t>
  </si>
  <si>
    <t>978-3-8305-3836-3</t>
  </si>
  <si>
    <t>978-3-8305-2979-8</t>
  </si>
  <si>
    <t>Kreikebohm, Wibke</t>
  </si>
  <si>
    <t>Bedeutungsinhalt des §140a SGB V</t>
  </si>
  <si>
    <t>978-3-8305-3824-0</t>
  </si>
  <si>
    <t>978-3-8305-2998-9</t>
  </si>
  <si>
    <t>Jahrbuch Windenergierecht 2017</t>
  </si>
  <si>
    <t>978-3-8305-3832-5</t>
  </si>
  <si>
    <t>978-3-8305-4030-4</t>
  </si>
  <si>
    <t>Beringmeier, Miriam</t>
  </si>
  <si>
    <t>The International Crimes Tribunal in Bangladesh</t>
  </si>
  <si>
    <t>978-3-8305-3860-8</t>
  </si>
  <si>
    <t>978-3-8305-4037-3 </t>
  </si>
  <si>
    <t>Döring, Thomas | Brenner, Thomas | Rischkowsky, Franziska</t>
  </si>
  <si>
    <t>Interkommunale Finanzbedarfsermittlung im nordrhein-westfälischen Finanzausgleich</t>
  </si>
  <si>
    <t>Öffentliche Verwaltung und Wirtschaft</t>
  </si>
  <si>
    <t>978-3-8305-3871-4</t>
  </si>
  <si>
    <t>978-3-8305-4047-2</t>
  </si>
  <si>
    <t>Junkernheinrich, Martin (Hrsg.) | Korioth, Stefan (Hrsg.) | Lenk, Thomas (Hrsg.) | Scheller, Henrik (Hrsg.) | Woisin, Matthias (Hrsg.)</t>
  </si>
  <si>
    <t>Jahrbuch für öffentliche Finanzen 1-2018</t>
  </si>
  <si>
    <t>Schriften zur öffentlichen Verwaltung und öffentlichen Wirtschaft (240)</t>
  </si>
  <si>
    <t>978-3-8305-3881-3</t>
  </si>
  <si>
    <t>978-3-8305-4058-8</t>
  </si>
  <si>
    <t>Pfaffendorf</t>
  </si>
  <si>
    <t>Die Strafbarkeit grenzüberschreitender Verletzungen von Rechten
am geistigen Eigentum innerhalb der Europäischen Union</t>
  </si>
  <si>
    <t>Berliner Juristische Universitätsschriften: Strafrecht</t>
  </si>
  <si>
    <t>978-3-8305-3900-1</t>
  </si>
  <si>
    <t>978-3-8305-4045-8</t>
  </si>
  <si>
    <t>Die rentenpolitische Agenda 2030</t>
  </si>
  <si>
    <t>978-3-8305-3879-0</t>
  </si>
  <si>
    <t>Kreikebohm, Ralf (Hrsg.) | Kolakowski,
Uwe (Hrsg.) | Reiber, Svenja (Hrsg.) | Rodewald, Jürgen (Hrsg.) </t>
  </si>
  <si>
    <t>Singer, Reinhard | Bazzani, Tania (ed.)</t>
  </si>
  <si>
    <t>978-3-8305-4006-9</t>
  </si>
  <si>
    <t>Steckler, Brunhilde; Felk Arthur</t>
  </si>
  <si>
    <t>Markenpiraterie im Kontext des Gewerblichen Rechtsschutzes</t>
  </si>
  <si>
    <t>Wirtschaftsrecht</t>
  </si>
  <si>
    <t>978-3-8305-3842-4</t>
  </si>
  <si>
    <t>978-3-8305-4018-2</t>
  </si>
  <si>
    <t>978-3-8305-2207-2</t>
  </si>
  <si>
    <t>Fiedler, Malte</t>
  </si>
  <si>
    <t>Die Umstellung von der staatlich festgelegten Vergütungshöhe auf das Ausschreibungsmodell</t>
  </si>
  <si>
    <t>k:wer-Texte</t>
  </si>
  <si>
    <t>978-3-8305-3758-8</t>
  </si>
  <si>
    <t>Rechtliche Rahmenbedingungen für EE-Projekte (Bd. 2)</t>
  </si>
  <si>
    <t>978-3-8305-2982-8</t>
  </si>
  <si>
    <t>978-3-8305-3772-4</t>
  </si>
  <si>
    <t>https://elibrary.bwv-verlag.de/book/99.105025/9783830529866</t>
  </si>
  <si>
    <t>https://elibrary.bwv-verlag.de/book/99.105025/9783830522140</t>
  </si>
  <si>
    <t>https://elibrary.bwv-verlag.de/book/99.105025/9783830529880</t>
  </si>
  <si>
    <t>https://elibrary.bwv-verlag.de/book/99.105025/9783830522171</t>
  </si>
  <si>
    <t>https://elibrary.bwv-verlag.de/book/99.105025/9783830540045</t>
  </si>
  <si>
    <t>https://elibrary.bwv-verlag.de/book/99.105025/9783830540304</t>
  </si>
  <si>
    <t>https://elibrary.bwv-verlag.de/book/99.105025/9783830529828</t>
  </si>
  <si>
    <t>https://elibrary.bwv-verlag.de/book/99.105025/9783830521860</t>
  </si>
  <si>
    <t>https://elibrary.bwv-verlag.de/book/99.105025/9783830529989</t>
  </si>
  <si>
    <t>https://elibrary.bwv-verlag.de/book/99.105025/9783830522393</t>
  </si>
  <si>
    <t>https://elibrary.bwv-verlag.de/book/99.105025/9783830522287</t>
  </si>
  <si>
    <t>https://elibrary.bwv-verlag.de/book/99.105025/9783830522430</t>
  </si>
  <si>
    <t>https://elibrary.bwv-verlag.de/book/99.105025/9783830540373</t>
  </si>
  <si>
    <t>https://elibrary.bwv-verlag.de/book/99.105025/9783830522478</t>
  </si>
  <si>
    <t>https://elibrary.bwv-verlag.de/book/99.105025/9783830522034</t>
  </si>
  <si>
    <t>https://elibrary.bwv-verlag.de/book/99.105025/9783830529781</t>
  </si>
  <si>
    <t>https://elibrary.bwv-verlag.de/book/99.105025/9783830522515</t>
  </si>
  <si>
    <t>https://elibrary.bwv-verlag.de/book/99.105025/9783830521334</t>
  </si>
  <si>
    <t>https://elibrary.bwv-verlag.de/book/99.105025/9783830517481</t>
  </si>
  <si>
    <t>https://elibrary.bwv-verlag.de/book/99.105025/9783830522195</t>
  </si>
  <si>
    <t>https://elibrary.bwv-verlag.de/book/99.105025/9783830540007</t>
  </si>
  <si>
    <t>https://elibrary.bwv-verlag.de/book/99.105025/9783830522232</t>
  </si>
  <si>
    <t>https://elibrary.bwv-verlag.de/book/99.105025/9783830529996</t>
  </si>
  <si>
    <t>https://elibrary.bwv-verlag.de/book/99.105025/9783830522225</t>
  </si>
  <si>
    <t>https://elibrary.bwv-verlag.de/book/99.105025/9783830527794</t>
  </si>
  <si>
    <t>https://elibrary.bwv-verlag.de/book/99.105025/9783830525936</t>
  </si>
  <si>
    <t>https://elibrary.bwv-verlag.de/book/99.105025/9783830527992</t>
  </si>
  <si>
    <t>https://elibrary.bwv-verlag.de/book/99.105025/9783830520634</t>
  </si>
  <si>
    <t>https://elibrary.bwv-verlag.de/book/99.105025/9783830529552</t>
  </si>
  <si>
    <t>https://elibrary.bwv-verlag.de/book/99.105025/9783830529521</t>
  </si>
  <si>
    <t>https://elibrary.bwv-verlag.de/book/99.105025/9783830529606</t>
  </si>
  <si>
    <t>https://elibrary.bwv-verlag.de/book/99.105025/9783830521433</t>
  </si>
  <si>
    <t>https://elibrary.bwv-verlag.de/book/99.105025/9783830529705</t>
  </si>
  <si>
    <t>https://elibrary.bwv-verlag.de/book/99.105025/9783830540472</t>
  </si>
  <si>
    <t>https://elibrary.bwv-verlag.de/book/99.105025/9783830522539</t>
  </si>
  <si>
    <t>https://elibrary.bwv-verlag.de/book/99.105025/9783830529958</t>
  </si>
  <si>
    <t>https://elibrary.bwv-verlag.de/book/99.105025/9783830522454</t>
  </si>
  <si>
    <t>https://elibrary.bwv-verlag.de/book/99.105025/9783830529798</t>
  </si>
  <si>
    <t>https://elibrary.bwv-verlag.de/book/99.105025/9783830540458</t>
  </si>
  <si>
    <t>https://elibrary.bwv-verlag.de/book/99.105025/9783830522263</t>
  </si>
  <si>
    <t>https://elibrary.bwv-verlag.de/book/99.105025/9783830529903</t>
  </si>
  <si>
    <t>https://elibrary.bwv-verlag.de/book/99.105025/9783830522294</t>
  </si>
  <si>
    <t>https://elibrary.bwv-verlag.de/book/99.105025/9783830521914</t>
  </si>
  <si>
    <t>https://elibrary.bwv-verlag.de/book/99.105025/9783830522423</t>
  </si>
  <si>
    <t>https://elibrary.bwv-verlag.de/book/99.105025/9783830521907</t>
  </si>
  <si>
    <t>https://elibrary.bwv-verlag.de/book/99.105025/9783830529941</t>
  </si>
  <si>
    <t>https://elibrary.bwv-verlag.de/book/99.105025/9783830522065</t>
  </si>
  <si>
    <t>https://elibrary.bwv-verlag.de/book/99.105025/9783830521655</t>
  </si>
  <si>
    <t>https://elibrary.bwv-verlag.de/book/99.105025/9783830540182</t>
  </si>
  <si>
    <t>https://elibrary.bwv-verlag.de/book/99.105025/9783830540588</t>
  </si>
  <si>
    <t>https://elibrary.bwv-verlag.de/book/99.105025/9783830529873</t>
  </si>
  <si>
    <t>https://elibrary.bwv-verlag.de/book/99.105025/9783830521969</t>
  </si>
  <si>
    <t>https://elibrary.bwv-verlag.de/book/99.105025/9783830540113</t>
  </si>
  <si>
    <t>https://elibrary.bwv-verlag.de/book/99.105025/9783830540038</t>
  </si>
  <si>
    <t>https://elibrary.bwv-verlag.de/book/99.105025/9783830529774</t>
  </si>
  <si>
    <t>https://elibrary.bwv-verlag.de/book/99.105025/9783830540137</t>
  </si>
  <si>
    <t>https://elibrary.bwv-verlag.de/book/99.105025/9783830540083</t>
  </si>
  <si>
    <t>https://elibrary.bwv-verlag.de/book/99.105025/9783830521877</t>
  </si>
  <si>
    <t>https://elibrary.bwv-verlag.de/book/99.105025/9783830540069</t>
  </si>
  <si>
    <t>https://elibrary.bwv-verlag.de/book/99.105025/9783830522072</t>
  </si>
  <si>
    <t>Gawron, Thomas</t>
  </si>
  <si>
    <t>Bundesverfassungsgericht und Religionsgemeinschaften: Konstellationen von Mobilisierung, Entscheidung und
Implementation</t>
  </si>
  <si>
    <t xml:space="preserve"> RATUBS - Rechtswissenschaftliche Arbeitspapiere der Technischen Universität Braunschweig </t>
  </si>
  <si>
    <t xml:space="preserve"> 978-3-8305-3846-2 </t>
  </si>
  <si>
    <t xml:space="preserve">978-3-8305-4016-8 </t>
  </si>
  <si>
    <t>Friedery, Réka; Manca, Luigino; Roßkopf, Ralf (eds.)</t>
  </si>
  <si>
    <t>Family Reunification: International, European and National Perspectives</t>
  </si>
  <si>
    <t>Abhandlungen zu Migration und Flüchtlingsfragen</t>
  </si>
  <si>
    <t xml:space="preserve">978-3-8305-4036-6 </t>
  </si>
  <si>
    <t xml:space="preserve">978-3-8305-3823-3 </t>
  </si>
  <si>
    <t>https://elibrary.bwv-verlag.de/book/99.105025/9783830540168</t>
  </si>
  <si>
    <t>https://elibrary.bwv-verlag.de/book/99.105025/9783830540366</t>
  </si>
  <si>
    <t>Schriften des Hellmuth-Loening-Zentrums für Staatswissenschaften Jena (24)</t>
  </si>
  <si>
    <t xml:space="preserve">978-3-8305-3865-3 </t>
  </si>
  <si>
    <t>978-3-8305-4034-2</t>
  </si>
  <si>
    <t>Propaganda als (neue) außen- und sicherheitspolitische Herausforderung</t>
  </si>
  <si>
    <t>https://elibrary.bwv-verlag.de/book/99.105025/9783830540342</t>
  </si>
  <si>
    <t>Briese, Olaf</t>
  </si>
  <si>
    <t>Für des Staates Sicherheit: Das Löschwesen im 19. Jahrhundert und die Gründung der ersten Berufsfeuerwehr Deutschlands in Berlin 1851</t>
  </si>
  <si>
    <t>978-3-8305-4042-7</t>
  </si>
  <si>
    <t>Geschichte</t>
  </si>
  <si>
    <t>978-3-8305-3876-9</t>
  </si>
  <si>
    <t>Hagebölling, Lothar; Josipovic, Neven (Hrsg.)</t>
  </si>
  <si>
    <t>Herausforderung Mobilitätswende: Ansätze in Politik, Wirtschaft und Wissenschaft</t>
  </si>
  <si>
    <t>978-3-8305-4007-6</t>
  </si>
  <si>
    <t>https://elibrary.bwv-verlag.de/book/99.105025/9783830540076</t>
  </si>
  <si>
    <t>https://elibrary.bwv-verlag.de/book/99.105025/9783830540427</t>
  </si>
  <si>
    <t>Konturen einer Gesundheitssicherheitspolitik</t>
  </si>
  <si>
    <t>978-3-8305-3882-0</t>
  </si>
  <si>
    <t>https://elibrary.bwv-verlag.de/book/99.105025/9783830540014</t>
  </si>
  <si>
    <t>Jahrbuch für öffentliche Finanzen 2-2018</t>
  </si>
  <si>
    <t>978-3-8305-3887-5</t>
  </si>
  <si>
    <t>https://elibrary.bwv-verlag.de/book/99.105025/9783830540489</t>
  </si>
  <si>
    <t>978-3-8305-4048-9</t>
  </si>
  <si>
    <t>ISBN E-Book</t>
  </si>
  <si>
    <t>ISBN Print</t>
  </si>
  <si>
    <t>Autor | Herausgeber /
Author | Editor</t>
  </si>
  <si>
    <t>Titel / Title</t>
  </si>
  <si>
    <t>Schriftenreihen / Series</t>
  </si>
  <si>
    <t>Erscheinungsjahr / Year of Publication</t>
  </si>
  <si>
    <t>Lieferstatus / Availability</t>
  </si>
  <si>
    <t>Auflage / Edition</t>
  </si>
  <si>
    <t>Preis im Packet / Package Price</t>
  </si>
  <si>
    <t>Pick &amp; Choose Price</t>
  </si>
  <si>
    <t>Fachgebiet / Subject Area</t>
  </si>
  <si>
    <t>Link</t>
  </si>
  <si>
    <t>Lehrbuch / Textbook</t>
  </si>
  <si>
    <t>Rade, Phyllis</t>
  </si>
  <si>
    <t>Die Durchsetzung des Lauterkeitsrechts in Deutschland und der Tschechischen Republik</t>
  </si>
  <si>
    <t>978-3-8305-4009-0</t>
  </si>
  <si>
    <t>https://elibrary.bwv-verlag.de/book/99.105025/9783830540090</t>
  </si>
  <si>
    <t>Wiener Übereinkommen über diplomatische Beziehungen vom 18. April</t>
  </si>
  <si>
    <t>Oelfke, Christian (Hrsg.)</t>
  </si>
  <si>
    <t>978-3-8305-4010-6</t>
  </si>
  <si>
    <t>https://elibrary.bwv-verlag.de/book/99.105025/9783830540106</t>
  </si>
  <si>
    <t>978-3-8305-3837-0</t>
  </si>
  <si>
    <t>978-3-8305-3838-7</t>
  </si>
  <si>
    <t>Schriftenreihe zum Osteuropäischen Recht (28)</t>
  </si>
  <si>
    <t>978-3-8305-4060-1</t>
  </si>
  <si>
    <t>978-3-8305-3902-5</t>
  </si>
  <si>
    <t>Aranda Aliaga, Pablo</t>
  </si>
  <si>
    <t>Gesetz und Lebenswirklichkeit: Bedingungen öffentlicher Strafverteidigung im chilenischen Jugendstrafrecht</t>
  </si>
  <si>
    <t>https://elibrary.bwv-verlag.de/book/99.105025/9783830540601</t>
  </si>
  <si>
    <t>978-3-8305-2993-4</t>
  </si>
  <si>
    <t>978-3-8305-3833-2</t>
  </si>
  <si>
    <t>Schläppi, Daniel (Hrsg.)  | Gruber, Malte-Christian (Hrsg.)</t>
  </si>
  <si>
    <t>Von der Allmende zur Share Economy</t>
  </si>
  <si>
    <t>Beiträge zur Rechts-, Gesellschafts- und Kulturkritik (15)</t>
  </si>
  <si>
    <t>https://elibrary.bwv-verlag.de/book/99.105025/9783830529934</t>
  </si>
  <si>
    <t>Jahresgesamtpaket 2018; Paket Recht 2018</t>
  </si>
  <si>
    <t>Jahresgesamtpaket 2017; Paket Recht 2017</t>
  </si>
  <si>
    <t>978-3-8305-4021-2</t>
  </si>
  <si>
    <t>978-3-8305-3851-6</t>
  </si>
  <si>
    <t>Steckler, Brunhilde (Hrsg.)</t>
  </si>
  <si>
    <t>Einzelaspekte rechtswissenschaftlicher Begleitforschung für Projekte der Mensch-Technik-Interaktion</t>
  </si>
  <si>
    <t>Technikrecht</t>
  </si>
  <si>
    <t>https://elibrary.bwv-verlag.de/book/99.105025/9783830540212</t>
  </si>
  <si>
    <t>Jahresgesamtpaket 2019, Paket Recht 2019</t>
  </si>
  <si>
    <t>978-3-8305-4090-8</t>
  </si>
  <si>
    <t>978-3-8305-3927-8</t>
  </si>
  <si>
    <t>Rieks, David</t>
  </si>
  <si>
    <t>Live-Berichterstattung aus der strafrechtlichen Hauptverhandlung</t>
  </si>
  <si>
    <t>978-3-8305-4092-2</t>
  </si>
  <si>
    <t>978-3-8305-3929-2</t>
  </si>
  <si>
    <t>de Toma, Michael</t>
  </si>
  <si>
    <t>Die Evolution der "einheitlichen und fortdauernden Zuwiderhandlung" gegen das europäische Kartellverbot</t>
  </si>
  <si>
    <t>https://elibrary.bwv-verlag.de/book/99.105025/9783830540922</t>
  </si>
  <si>
    <t>Jahresgesamtpaket 2019; Paket Recht 2019</t>
  </si>
  <si>
    <t>Jahresgesamtpaket 2019</t>
  </si>
  <si>
    <t>978-3-8305-4077-9 </t>
  </si>
  <si>
    <t>978-3-8305-3919-3</t>
  </si>
  <si>
    <t>Hesse, Mario</t>
  </si>
  <si>
    <t>Haushaltskonsolidierung in Kommunen</t>
  </si>
  <si>
    <t>Schriften zur öffentlichen Verwaltung und öffentlichen Wirtschaft, Band 243</t>
  </si>
  <si>
    <t>https://elibrary.bwv-verlag.de/book/99.105025/9783830540779</t>
  </si>
  <si>
    <t>978-3-8305-4111-0</t>
  </si>
  <si>
    <t>978-3-8305-3949-0</t>
  </si>
  <si>
    <t>Weipert, Axel</t>
  </si>
  <si>
    <t>Das Rote Berlin</t>
  </si>
  <si>
    <t>https://elibrary.bwv-verlag.de/book/99.105025/9783830541110</t>
  </si>
  <si>
    <t>978-3-8305-4103-5 </t>
  </si>
  <si>
    <t>978-3-8305-3945-2</t>
  </si>
  <si>
    <t>Zuckerman, Krasimira</t>
  </si>
  <si>
    <t>Missbräuchliche Arbeitsverhältnisse</t>
  </si>
  <si>
    <t>Berliner Juristische Universitätsschriften: Zivilrecht, Band 78</t>
  </si>
  <si>
    <t>https://elibrary.bwv-verlag.de/book/99.105025/9783830541035</t>
  </si>
  <si>
    <t>978-3-8305-4099-1 </t>
  </si>
  <si>
    <t>978-3-8305-3941-4</t>
  </si>
  <si>
    <t>Brandt, Edmund (Hrsg.)</t>
  </si>
  <si>
    <t>Jahrbuch Windenergierecht 2018</t>
  </si>
  <si>
    <t>k:wer Jahrbuch</t>
  </si>
  <si>
    <t>978-3-8305-4064-9</t>
  </si>
  <si>
    <t>978-3-8305-3906-3</t>
  </si>
  <si>
    <t>Brandt, Edmund (Hrsg.) | Hagebölling, Henriette (Hrsg.)</t>
  </si>
  <si>
    <t>Vorschriftensammlung Mobilitätsrecht</t>
  </si>
  <si>
    <t>Mobilitätsrecht-Texte</t>
  </si>
  <si>
    <t>https://elibrary.bwv-
verlag.de/book/99.105025/9783830540991</t>
  </si>
  <si>
    <t>https://elibrary.bwv-
verlag.de/book/99.105025/9783830540649</t>
  </si>
  <si>
    <t>978-3-8305-4116-5</t>
  </si>
  <si>
    <t>978-3-8305-3953-7 </t>
  </si>
  <si>
    <t>Geßner, Janko (Hrsg.) | Brandt, Edmund (Hrsg.)</t>
  </si>
  <si>
    <t>k:wer-Schriften </t>
  </si>
  <si>
    <t>https://elibrary.bwv-
verlag.de/book/99.105025/9783830541165</t>
  </si>
  <si>
    <t>978-3-8305-4046-5</t>
  </si>
  <si>
    <t>978-3-8305-3884-4 </t>
  </si>
  <si>
    <t>Segelke, Arne Christian</t>
  </si>
  <si>
    <t>Deutsche und britische Propaganda in Dänemark während des Ersten Weltkrieges</t>
  </si>
  <si>
    <t>https://elibrary.bwv-
verlag.de/book/99.105025/9783830540465</t>
  </si>
  <si>
    <t>978-3-8305-4121-9</t>
  </si>
  <si>
    <t>978-3-8305-3958-2</t>
  </si>
  <si>
    <t>Junkernheinrich, Martin; Korioth, Stefan; Lenk, Thomas; Scheller, Henrik; Woisin, Matthias (Hrsg.)</t>
  </si>
  <si>
    <t>Jahrbuch für öffentliche Finanzen 2019</t>
  </si>
  <si>
    <t>Schriften zur öffentlichen Verwaltung und öffentlichen Wirtschaft (245)</t>
  </si>
  <si>
    <t>978-3-8305-4101-1</t>
  </si>
  <si>
    <t>978-3-8305-3943-8</t>
  </si>
  <si>
    <t>Zimmermann, Horst; Döring, Thomas</t>
  </si>
  <si>
    <t>Kommunalfinanzen</t>
  </si>
  <si>
    <t>Schriften zur öffentlichen Verwaltung und öffentlichen Wirtschaft (244)</t>
  </si>
  <si>
    <t>https://elibrary.bwv-
verlag.de/book/99.105025/9783830541011</t>
  </si>
  <si>
    <t>https://elibrary.bwv-
verlag.de/book/99.105025/9783830540908</t>
  </si>
  <si>
    <t>https://elibrary.bwv-
verlag.de/book/99.105025/9783830541219</t>
  </si>
  <si>
    <t>978-3-8305-4094-6</t>
  </si>
  <si>
    <t>978-3-8305-3931-5</t>
  </si>
  <si>
    <t>Leverentz, Tim</t>
  </si>
  <si>
    <t>Insiderrechtliche Grenzen der Absprachen von Strategie- und Finanzinvestoren im Vorfeld von Unternehmensübernahmen</t>
  </si>
  <si>
    <t>https://elibrary.bwv-
verlag.de/book/99.105025/9783830540946</t>
  </si>
  <si>
    <t>978-3-8305-4023-6</t>
  </si>
  <si>
    <t>978-3-8305-3853-0</t>
  </si>
  <si>
    <t>Lieber, Hasso; Sens, Ursula</t>
  </si>
  <si>
    <t>Fit fürs Schöffenamt: Handbuch für ehrenamtliche Richterinnen und Richter in der Strafgerichtsbarkeit. Band 1: Rechte, Pflichten und Gestaltungsmöglichkeiten im Schöffenamt</t>
  </si>
  <si>
    <t>https://elibrary.bwv-
verlag.de/book/99.105025/9783830540236</t>
  </si>
  <si>
    <t>978-3-8305-4102-8 </t>
  </si>
  <si>
    <t>978-3-8305-3944-5</t>
  </si>
  <si>
    <t>Wimmer, Maximilian</t>
  </si>
  <si>
    <t>Die Bedeutung und argumentative Rolle der Staatspraxis, insbesondere im Bereich der auswärtigen Gewalt</t>
  </si>
  <si>
    <t>Studien zur Staatspraxis (1)</t>
  </si>
  <si>
    <t>https://elibrary.bwv-
verlag.de/book/99.105025/9783830541028</t>
  </si>
  <si>
    <t>978-3-8305-4118-9</t>
  </si>
  <si>
    <t>978-3-8305-3955-1</t>
  </si>
  <si>
    <t>Berkmann, Burkhard Josef (Hrsg.)</t>
  </si>
  <si>
    <t>Hat religiöses Recht eine Existenzberechtigung in säkularer Gesellschaft?</t>
  </si>
  <si>
    <t>Kirche und Recht – Beihefte (1)</t>
  </si>
  <si>
    <t>Kirchenrecht</t>
  </si>
  <si>
    <t>https://elibrary.bwv-
verlag.de/book/99.105025/9783830541189</t>
  </si>
  <si>
    <t>978-3-8305-2088-7</t>
  </si>
  <si>
    <t>978-3-8305-3582-9</t>
  </si>
  <si>
    <t>Wiedenfels, Uta</t>
  </si>
  <si>
    <t>Das Vermögensgesetz</t>
  </si>
  <si>
    <t>Berliner Juristische Universitätsschriften: Grundlagen des Rechts (56)</t>
  </si>
  <si>
    <t>https://elibrary.bwv-
verlag.de/book/99.105025/9783830520887</t>
  </si>
  <si>
    <t>978-3-8305-4050-2</t>
  </si>
  <si>
    <t>978-3-8305-3885-1</t>
  </si>
  <si>
    <t>Schweisfurth, Tilmann (Hrsg.) | Wallmann, Walter (Hrsg.)</t>
  </si>
  <si>
    <t>Haushalts- und Finanzwirtschaft der Kommunen in der Bundesrepublik Deutschland</t>
  </si>
  <si>
    <t>Schriften zur öffentlichen Verwaltung und öffentlichen Wirtschaft (242)</t>
  </si>
  <si>
    <t>https://elibrary.bwv-verlag.de/book/99.105025/9783830540502</t>
  </si>
  <si>
    <t>978-3-8305-4112-7</t>
  </si>
  <si>
    <t>978-3-8305-3938-4</t>
  </si>
  <si>
    <t>Roßegger, Ulf</t>
  </si>
  <si>
    <t>Entsorgung radioaktiver Abfälle in Deutschland in der 16. Legislaturperiode von 2005-2009</t>
  </si>
  <si>
    <t>https://elibrary.bwv-verlag.de/book/99.105025/9783830541127</t>
  </si>
  <si>
    <t>978-3-8305-3748-9</t>
  </si>
  <si>
    <t>Hobe, Stephan;  Schmidt-Tedd, Bernhard;  Schrogl, Kai-Uwe (Hrsg.)</t>
  </si>
  <si>
    <t>Кёльнский комментарий к космическому праву</t>
  </si>
  <si>
    <t>https://elibrary.bwv-verlag.de/book/99.105025/9783830522188</t>
  </si>
  <si>
    <t>Felix, Karin</t>
  </si>
  <si>
    <t>Ich war hier – Zdes' byl</t>
  </si>
  <si>
    <t>https://elibrary.bwv-verlag.de/book/99.105025/9783830540397</t>
  </si>
  <si>
    <t>Laudien, Karsten (Hrsg.)</t>
  </si>
  <si>
    <t>Aufarbeitung und soziale Betreuung ehemaliger Heimkinder</t>
  </si>
  <si>
    <t>Schriftenreihe des Deutschen Instituts für Heimerziehungsforschung</t>
  </si>
  <si>
    <t>https://elibrary.bwv-verlag.de/book/99.105025/9783830522508</t>
  </si>
  <si>
    <t>Drechsler, Karl</t>
  </si>
  <si>
    <t>Von Franklin D. Roosevelt bis Donald J. Trump. 1932–2017</t>
  </si>
  <si>
    <t>https://elibrary.bwv-verlag.de/book/99.105025/9783830529927</t>
  </si>
  <si>
    <t>Franken, Klaus</t>
  </si>
  <si>
    <t>Von Schwarz-Weiß-Rot zu Schwarz-Rot-Gold</t>
  </si>
  <si>
    <t>https://elibrary.bwv-verlag.de/book/99.105025/9783830540441</t>
  </si>
  <si>
    <t>Berlin e.V., GoetheGesellschaft;  Eisner, Udo;  Estermann, Monika;  Hentschel, Uwe;  Hesse, Volker;  Schubert, Beate (Hrsg.)</t>
  </si>
  <si>
    <t>Weltbürger Goethe</t>
  </si>
  <si>
    <t>https://elibrary.bwv-verlag.de/book/99.105025/9783830540557</t>
  </si>
  <si>
    <t>Holzweißig, Gunter</t>
  </si>
  <si>
    <t>Agitator und Bourgeois</t>
  </si>
  <si>
    <t>https://elibrary.bwv-verlag.de/book/99.105025/9783830540854</t>
  </si>
  <si>
    <t>Kilián, Jan</t>
  </si>
  <si>
    <t>Der Gerber und der Krieg</t>
  </si>
  <si>
    <t>https://elibrary.bwv-verlag.de/book/99.105025/9783830540021</t>
  </si>
  <si>
    <t>Sack, Jörn</t>
  </si>
  <si>
    <t>Fontane als Kriegschronist</t>
  </si>
  <si>
    <t>https://elibrary.bwv-verlag.de/book/99.105025/9783830540151</t>
  </si>
  <si>
    <t>Schede, Hans-Georg</t>
  </si>
  <si>
    <t>Caroline Schede</t>
  </si>
  <si>
    <t>Berliner Intellektuelle um 1800 (5)</t>
  </si>
  <si>
    <t>https://elibrary.bwv-verlag.de/book/99.105025/9783830522300</t>
  </si>
  <si>
    <t>Welge, Helmut</t>
  </si>
  <si>
    <t>Bundeskanzler Ludwig Erhard</t>
  </si>
  <si>
    <t>https://elibrary.bwv-verlag.de/book/99.105025/9783830540281</t>
  </si>
  <si>
    <t>Busch, Dörte (Hrsg.)</t>
  </si>
  <si>
    <t>Masterstudiengang Public Administration (MPA) -
 Für die gute Verwaltung von morgen</t>
  </si>
  <si>
    <t>https://elibrary.bwv-verlag.de/book/99.105025/9783830540434</t>
  </si>
  <si>
    <t>Schwalbe, Klara;  Samide, Matej;  Hanisch, Nicole;  Eisleb, Miriam (Hrsg.)</t>
  </si>
  <si>
    <t>How Communism Shaped Our World</t>
  </si>
  <si>
    <t>https://elibrary.bwv-verlag.de/book/99.105025/9783830540311</t>
  </si>
  <si>
    <t>Tartu, Universität;  Tallinn, TU;  Kiel, FH (Hrsg.)</t>
  </si>
  <si>
    <t>Republik Estand - 100 (24. Februar 1918) - 100 Jahre von
 der Gründung der estnischsprachigen nationalen Technische Universität (17. September 1918)</t>
  </si>
  <si>
    <t>Osteuropa</t>
  </si>
  <si>
    <t>https://elibrary.bwv-verlag.de/book/99.105025/9783830540885</t>
  </si>
  <si>
    <t>Tartu, Universität;  Tallinn, TU;  Kiel, FH;  Greifswald, Universität (Hrsg.)</t>
  </si>
  <si>
    <t>Estnische Gespräche über Wirtschaftspolitik 2/2017</t>
  </si>
  <si>
    <t>https://elibrary.bwv-verlag.de/book/99.105025/9783830522133</t>
  </si>
  <si>
    <t>Scharff, Roland</t>
  </si>
  <si>
    <t>Mir</t>
  </si>
  <si>
    <t>https://elibrary.bwv-verlag.de/book/99.105025/9783830540540</t>
  </si>
  <si>
    <t>Düsberg, Volker</t>
  </si>
  <si>
    <t>Vereinheitlichung und Differenzierung</t>
  </si>
  <si>
    <t>https://elibrary.bwv-verlag.de/book/99.105025/9783830522362</t>
  </si>
  <si>
    <t>Deiseroth, Dieter;  Graßl, Hartmut (Hrsg.)</t>
  </si>
  <si>
    <t>Whistleblower-Enthüllungen zu Krebsmittel-Panschereien
 und illegalen Waffengeschäften</t>
  </si>
  <si>
    <t>Wissenschaft in der Verantwortung</t>
  </si>
  <si>
    <t>https://elibrary.bwv-verlag.de/book/99.105025/9783830521297</t>
  </si>
  <si>
    <t>Lüder, Sascha Rolf;  Stahlhut, Björn (Hrsg.)</t>
  </si>
  <si>
    <t>Stelzer-Rothe, Thomas;  Thierau-Brunner, Heike (Hrsg.)</t>
  </si>
  <si>
    <t>Einblicke in systemisches Coaching</t>
  </si>
  <si>
    <t>BWL | Wirtschaft</t>
  </si>
  <si>
    <t>https://elibrary.bwv-verlag.de/book/99.105025/9783830540298</t>
  </si>
  <si>
    <t>Tieves, Milena E.</t>
  </si>
  <si>
    <t>Informationsmaße und Informationsführerschaft bei
 Volatilitätsfindungsprozessen</t>
  </si>
  <si>
    <t>Neue Betriebswirtschaftliche Studienbücher (29)</t>
  </si>
  <si>
    <t>https://elibrary.bwv-verlag.de/book/99.105025/9783830540229</t>
  </si>
  <si>
    <t>Amin, Miriam;  Amin, Miriam;  Weißbach, Friedrich (Hrsg.)</t>
  </si>
  <si>
    <t>Chaos</t>
  </si>
  <si>
    <t>https://elibrary.bwv-verlag.de/book/99.105025/9783830540618</t>
  </si>
  <si>
    <t>May, Rainhard;  Schulz, Annette K.;  Steinborn, Anke (Hrsg.)</t>
  </si>
  <si>
    <t>PANTA RHEI. Wie’s fließt, bestimme ich</t>
  </si>
  <si>
    <t>https://elibrary.bwv-verlag.de/book/99.105025/9783830529910</t>
  </si>
  <si>
    <t>Löwe, Patricia</t>
  </si>
  <si>
    <t>Die Erlösung des cartesianischen Subjekts</t>
  </si>
  <si>
    <t>https://elibrary.bwv-verlag.de/book/99.105025/9783830540861</t>
  </si>
  <si>
    <t>Hartmann, Matthias (Hrsg.)</t>
  </si>
  <si>
    <t>Impulse für digitale Lösungen</t>
  </si>
  <si>
    <t>Technik | Gesellschaft</t>
  </si>
  <si>
    <t>https://elibrary.bwv-verlag.de/book/99.105025/9783830540595</t>
  </si>
  <si>
    <t>Knaut, Matthias (Hrsg.)</t>
  </si>
  <si>
    <t>Kreativität + X = Innovation</t>
  </si>
  <si>
    <t>Beiträge und Positionen der HTW Berlin (8)</t>
  </si>
  <si>
    <t>https://elibrary.bwv-verlag.de/book/99.105025/9783830540144</t>
  </si>
  <si>
    <t>Hechler, Daniel</t>
  </si>
  <si>
    <t>Hochschulen und Stadtentwicklung in Sachsen-Anhalt</t>
  </si>
  <si>
    <t>Wissenschaft | Bildung</t>
  </si>
  <si>
    <t>https://elibrary.bwv-verlag.de/book/99.105025/9783830540564</t>
  </si>
  <si>
    <t>Hechler, Daniel; Pasternack, Peer; Zierold, Steffen</t>
  </si>
  <si>
    <t>Wissenschancen der Nichtmetropolen</t>
  </si>
  <si>
    <t>https://elibrary.bwv-verlag.de/book/99.105025/9783830540625</t>
  </si>
  <si>
    <t>Henrich, Jörn (Hrsg.)</t>
  </si>
  <si>
    <t>Studium Generale oder der Blick über den Tellerrand</t>
  </si>
  <si>
    <t>https://elibrary.bwv-verlag.de/book/99.105025/9783830540335</t>
  </si>
  <si>
    <t>Pasternack, Peer; Schneider, Sebastian; Trautwein, Peggy; Zierold, Steffen</t>
  </si>
  <si>
    <t>Die verwaltete Hochschulwelt</t>
  </si>
  <si>
    <t>https://elibrary.bwv-verlag.de/book/99.105025/9783830540878</t>
  </si>
  <si>
    <t>Karas, Othmar</t>
  </si>
  <si>
    <t>Die europäische Demokratie:
Grenzen und Möglichkeiten des Europäischen Parlaments</t>
  </si>
  <si>
    <t>https://elibrary.bwv-verlag.de/book/99.105025/9783830541608</t>
  </si>
  <si>
    <t>Materialien zur Energiewende</t>
  </si>
  <si>
    <t>Rechtswissenschaftliche Arbeitspapiere der Technischen Universität Braunschweig</t>
  </si>
  <si>
    <t>https://elibrary.bwv-verlag.de/book/99.105025/9783830540519</t>
  </si>
  <si>
    <t>Oelfke, Christian; Wagner, Niklas; Raasch, Holger; Pröpstl, Thomas</t>
  </si>
  <si>
    <t>Vienna Convention on Diplomatic Relations of 18 April 1961</t>
  </si>
  <si>
    <t>https://elibrary.bwv-verlag.de/book/99.105025/9783830540328</t>
  </si>
  <si>
    <t>Birke, Rainer;  Wedde, Rainer (Hrsg.)</t>
  </si>
  <si>
    <t>Im Dienst des deutschrussischen Rechtsdialogs</t>
  </si>
  <si>
    <t>Schriftenreihe der DeutschRussischen Juristenvereinigung e. V. (2)</t>
  </si>
  <si>
    <t>https://elibrary.bwv-verlag.de/book/99.105025/9783830540403</t>
  </si>
  <si>
    <t>Brandt, Edmund</t>
  </si>
  <si>
    <t>Fundstücke II</t>
  </si>
  <si>
    <t>Rechtswissenschaftliche Arbeitspapiere der Technischen Universität Braunschweig (2)</t>
  </si>
  <si>
    <t>https://elibrary.bwv-verlag.de/book/99.105025/9783830540380</t>
  </si>
  <si>
    <t>Hagebölling, Lothar</t>
  </si>
  <si>
    <t>Die Stiftung Braunschweigischer Kulturbesitz</t>
  </si>
  <si>
    <t>https://elibrary.bwv-verlag.de/book/99.105025/9783830540526</t>
  </si>
  <si>
    <t>Albrecht, PeterAlexis (Hrsg.)</t>
  </si>
  <si>
    <t>Autonomie für eine Dritte Gewalt in Europa /
 Autonomy for a Third Power in Europe</t>
  </si>
  <si>
    <t>https://elibrary.bwv-verlag.de/book/99.105025/9783830540052</t>
  </si>
  <si>
    <t>Paulus, Christoph G.</t>
  </si>
  <si>
    <t>Auf der Suche nach Unsterblichkeit</t>
  </si>
  <si>
    <t>https://elibrary.bwv-verlag.de/book/99.105025/9783830522492</t>
  </si>
  <si>
    <t>Schröder, Christian (Hrsg.)</t>
  </si>
  <si>
    <t>Grundfragen des Wirtschaftsstrafrechts</t>
  </si>
  <si>
    <t>https://elibrary.bwv-verlag.de/book/99.105025/9783830522416</t>
  </si>
  <si>
    <t>Peine, Frederic</t>
  </si>
  <si>
    <t>Der Anlegerkommanditist</t>
  </si>
  <si>
    <t>https://elibrary.bwv-verlag.de/book/99.105025/9783830540892</t>
  </si>
  <si>
    <t>Le Politiche Europee per l'Occupazione</t>
  </si>
  <si>
    <t>https://elibrary.bwv-verlag.de/book/99.105025/9783830529897</t>
  </si>
  <si>
    <t>Letzte Worte, letzter Wille</t>
  </si>
  <si>
    <t>Beiträge zur Rechts, Gesellschafts und Kulturkritik (14)</t>
  </si>
  <si>
    <t>Rechtsphilosophie</t>
  </si>
  <si>
    <t>https://elibrary.bwv-verlag.de/book/99.105025/9783830522522</t>
  </si>
  <si>
    <t>Harrer, Friedrich</t>
  </si>
  <si>
    <t>Entwicklungsstufen der Rechtsfindung</t>
  </si>
  <si>
    <t>https://elibrary.bwv-verlag.de/book/99.105025/9783830541622</t>
  </si>
  <si>
    <t>Scharfe, Matthias</t>
  </si>
  <si>
    <t>Religions und Ethikunterricht im bekenntnisneutralen Staat: 
Ein Rechtsvergleich zwischen Österreich und Deutschland</t>
  </si>
  <si>
    <t>https://elibrary.bwv-verlag.de/book/99.105025/9783830541639</t>
  </si>
  <si>
    <t>Generationenvermächtnis:
 Lasst der Jugend die Zukunft!</t>
  </si>
  <si>
    <t>Schriftenreihe der CajewitzStiftung (8)</t>
  </si>
  <si>
    <t>https://elibrary.bwv-verlag.de/book/99.105025/9783830541042</t>
  </si>
  <si>
    <t>Estnische Gespräche XXVII</t>
  </si>
  <si>
    <t>https://elibrary.bwv-verlag.de/book/99.105025/9783830541172</t>
  </si>
  <si>
    <t>Reller, Gisela</t>
  </si>
  <si>
    <t>Die Heimat ist eine goldene Wiege</t>
  </si>
  <si>
    <t>https://elibrary.bwv-verlag.de/book/99.105025/9783830540960</t>
  </si>
  <si>
    <t>Elbe, Martin;  Richter, Gregor (Hrsg.)</t>
  </si>
  <si>
    <t>Personalmanagement in der Bundeswehr</t>
  </si>
  <si>
    <t>Sozialwissenschaftliche Studien des Zentrums für Militärgeschichte und Sozialwissenschaften der Bundeswehr (19)</t>
  </si>
  <si>
    <t>Sozialwissenschaften</t>
  </si>
  <si>
    <t>https://elibrary.bwv-verlag.de/book/99.105025/9783830541257</t>
  </si>
  <si>
    <t>Hehn, Marcus;  Schweizer, Adrian (Hrsg.)</t>
  </si>
  <si>
    <t>Konfliktlösung ohne Gericht  Wirtschaftsmediation, 
Coaching, Nachhaltigkeit</t>
  </si>
  <si>
    <t>https://elibrary.bwv-verlag.de/book/99.105025/9783830540199</t>
  </si>
  <si>
    <t>Digitale Transformation von KMU</t>
  </si>
  <si>
    <t>https://elibrary.bwv-verlag.de/book/99.105025/9783830540632</t>
  </si>
  <si>
    <t>Henke, Justus</t>
  </si>
  <si>
    <t>Third Mission als Organisationsherausforderung</t>
  </si>
  <si>
    <t>https://elibrary.bwv-verlag.de/book/99.105025/9783830541301</t>
  </si>
  <si>
    <t>Hüttig, Albrecht (Hrsg.)</t>
  </si>
  <si>
    <t>Wissenschaften im Wandel</t>
  </si>
  <si>
    <t>https://elibrary.bwv-verlag.de/book/99.105025/9783830540915</t>
  </si>
  <si>
    <t>Pasternack, Peer</t>
  </si>
  <si>
    <t>Fünf Jahrzehnte, vier Institute, zwei Systeme</t>
  </si>
  <si>
    <t>https://elibrary.bwv-verlag.de/book/99.105025/9783830541141</t>
  </si>
  <si>
    <t>Wu, Rui</t>
  </si>
  <si>
    <t>Zur Promotion ins Ausland</t>
  </si>
  <si>
    <t>https://elibrary.bwv-verlag.de/book/99.105025/9783830540977</t>
  </si>
  <si>
    <t>Turner, George</t>
  </si>
  <si>
    <t>"Was wollen die hier?" Flüchtlinge und Einheimische 1945–49.
 Das Beispiel Ebstorf in der Lüneburger Heide</t>
  </si>
  <si>
    <t>https://elibrary.bwv-verlag.de/book/99.105025/9783830541318</t>
  </si>
  <si>
    <t>Molthagen-Schnöring, Stefanie (Hrsg.)</t>
  </si>
  <si>
    <t>Grenzen in Zeiten technologischer und sozialer Disruption</t>
  </si>
  <si>
    <t>https://elibrary.bwv-verlag.de/book/99.105025/9783830541202</t>
  </si>
  <si>
    <t>Pasternack, Peer (Hrsg.)</t>
  </si>
  <si>
    <t>Das andere BauhausErbe. Leben in den Plattenbausiedlungen heute</t>
  </si>
  <si>
    <t>https://elibrary.bwv-verlag.de/book/99.105025/9783830541448</t>
  </si>
  <si>
    <t>Atanassov, Peggy</t>
  </si>
  <si>
    <t>Der Export von Leistungen der aktiven Arbeitsmarktpolitik nach
 dem SGB III und dem SGB II unter besonderer Würdigung der europäischen Arbeitnehmerfreizügigkeit</t>
  </si>
  <si>
    <t>https://elibrary.bwv-verlag.de/book/99.105025/9783830541332</t>
  </si>
  <si>
    <t>Umbach, Dieter C.;  Schmidt-Jortzig, Edzard;  von Unruh, Werner (Hrsg.)</t>
  </si>
  <si>
    <t>Des Menschen Heimat im Staat</t>
  </si>
  <si>
    <t>https://elibrary.bwv-verlag.de/book/99.105025/9783830541196</t>
  </si>
  <si>
    <t>Brandt, Edmund; Deppe, Marco</t>
  </si>
  <si>
    <t>Interdisziplinarität: Ansätze, Trends, Materialien</t>
  </si>
  <si>
    <t>Rechtswissenschaftliche Arbeitspapiere der Technischen Universität Braunschweig (02/2019)</t>
  </si>
  <si>
    <t>https://elibrary.bwv-verlag.de/book/99.105025/9783830541271</t>
  </si>
  <si>
    <t>Кёльнский комментарий к космическому праву (Том II)</t>
  </si>
  <si>
    <t>https://elibrary.bwv-verlag.de/book/99.105025/9783830541073</t>
  </si>
  <si>
    <t>Schmidt, Lara</t>
  </si>
  <si>
    <t>Unionsrechtliche Vorgaben für den Umgang mit Verpackungen
 und zur Vermeidung von Kunststoffen</t>
  </si>
  <si>
    <t>Rechtswissenschaftliche Arbeitspapiere der Technischen Universität Braunschweig (3/2019)</t>
  </si>
  <si>
    <t>Umweltrecht</t>
  </si>
  <si>
    <t>https://elibrary.bwv-verlag.de/book/99.105025/9783830541325</t>
  </si>
  <si>
    <t>Ausgewählte Entwicklungen im Kreislaufwirtschaftsrecht</t>
  </si>
  <si>
    <t>Rechtswissenschaftliche Arbeitspapiere der Technischen Universität Braunschweig (01/2019)</t>
  </si>
  <si>
    <t>https://elibrary.bwv-verlag.de/book/99.105025/9783830541066</t>
  </si>
  <si>
    <t>Küpper, Herbert</t>
  </si>
  <si>
    <t>Einführung in die Verfassungssysteme Südosteuropas</t>
  </si>
  <si>
    <t>https://elibrary.bwv-verlag.de/book/99.105025/9783830541646</t>
  </si>
  <si>
    <t>Baller, Oesten (Hrsg.)</t>
  </si>
  <si>
    <t xml:space="preserve">Violent Conflicts, Crisis, State of Emergency, Peacebuilding:
Constitutional Problems, Amendments and Interpretation
</t>
  </si>
  <si>
    <t>https://elibrary.bwv-verlag.de/book/99.105025/9783830541264</t>
  </si>
  <si>
    <t>Bukor, Benjamin</t>
  </si>
  <si>
    <t>Abstammung – Ideologie – Recht</t>
  </si>
  <si>
    <t>https://elibrary.bwv-verlag.de/book/99.105025/9783830541653</t>
  </si>
  <si>
    <t>978-3-8305-4074-8</t>
  </si>
  <si>
    <t>978-3-8305-3916-2</t>
  </si>
  <si>
    <t>Deckers, Rüdiger | Köhnken, Günther
 (Hrsg.)</t>
  </si>
  <si>
    <t>Die Erhebung und Bewertung von Zeugenaussagen im Strafprozess</t>
  </si>
  <si>
    <t>https://elibrary.bwv-
verlag.de/book/99.105025/9783830540748</t>
  </si>
  <si>
    <t>Windenergie und Drehfunkfeuer</t>
  </si>
  <si>
    <t>k:wer-Texte </t>
  </si>
  <si>
    <t>https://elibrary.bwv-verlag.de/book/99.105025/9783830540694</t>
  </si>
  <si>
    <t>978-3-8305-4069-4</t>
  </si>
  <si>
    <t>978-3-8305-3911-7</t>
  </si>
  <si>
    <t>978-3-8305-4073-1</t>
  </si>
  <si>
    <t>978-3-8305-3915-5 </t>
  </si>
  <si>
    <t>Timm, Jana Michaela</t>
  </si>
  <si>
    <t>Sustainable EntrepreneurInnen</t>
  </si>
  <si>
    <t>Umweltkommunikation (9)</t>
  </si>
  <si>
    <t>https://elibrary.bwv-verlag.de/book/99.105025/9783830540731</t>
  </si>
  <si>
    <t>978-3-8305-4024-3</t>
  </si>
  <si>
    <t>978-3-8305-3854-7</t>
  </si>
  <si>
    <t>Fit fürs Schöffenamt: Handbuch für ehrenamtliche Richterinnen und Richter in der Strafgerichtsbarkeit. Band 2: Das Strafverfahren – Grundlagen, Beweisaufnahme, Strafen</t>
  </si>
  <si>
    <t>https://elibrary.bwv-
verlag.de/book/99.105025/9783830540243</t>
  </si>
  <si>
    <t>978-3-8305-4075-5</t>
  </si>
  <si>
    <t>978-3-8305-3917-9</t>
  </si>
  <si>
    <t>Eichhorn, Peter</t>
  </si>
  <si>
    <t xml:space="preserve">Ohnmacht der Städte:  Neue Aufgaben für Bürgermeister und Stadträte </t>
  </si>
  <si>
    <t>https://elibrary.bwv-verlag.de/book/99.105025/9783830540755</t>
  </si>
  <si>
    <t>978-3-8305-3962-9</t>
  </si>
  <si>
    <t>Elbe, Martin (Hrsg.)</t>
  </si>
  <si>
    <t xml:space="preserve">Duale Karriere als Institution </t>
  </si>
  <si>
    <t>Sozialwissenschaftliche Studien des Zentrums für Militärgeschichte und Sozialwissenschaften der Bundeswehr (18)</t>
  </si>
  <si>
    <t>https://elibrary.bwv-verlag.de/book/99.105025/9783830541240</t>
  </si>
  <si>
    <t>978-3-8305-4129-5</t>
  </si>
  <si>
    <t>978-3-8305-3967-4</t>
  </si>
  <si>
    <t>Wagner-Kern, Michael</t>
  </si>
  <si>
    <t xml:space="preserve">Präventive Sicherheitsordnung </t>
  </si>
  <si>
    <t>https://elibrary.bwv-verlag.de/book/99.105025/9783830541295</t>
  </si>
  <si>
    <t xml:space="preserve">Jahresgesamtpaket 2018; Themencluster "Geschichte | DDR-Forschung" </t>
  </si>
  <si>
    <t xml:space="preserve">Jahresgesamtpaket 2019; Themencluster "Geschichte | DDR-Forschung" </t>
  </si>
  <si>
    <t>Jahresgesamtpaket 2018; Themencluster "Berlin | Brandenburg | Preußen"</t>
  </si>
  <si>
    <t>Jahresgesamtpaket 2019; Themencluster "Berlin | Brandenburg | Preußen"</t>
  </si>
  <si>
    <t>Jahresgesamtpaket 2018; Paket Recht 2018; Themencluster "Osteuropa | Ostrecht"</t>
  </si>
  <si>
    <t>Jahresgesamtpaket 2019; Themencluster "Osteuropa | Ostrecht"</t>
  </si>
  <si>
    <t>Jahresgesamtpaket 2017; Paket Recht 2017; Themencluster "Osteuropa | Ostrecht"</t>
  </si>
  <si>
    <t>Jahresgesamtpaket 2019; Paket Recht 2019; Themencluster "Osteuropa | Ostrecht"</t>
  </si>
  <si>
    <t>Jahresgesamtpaket 2018; Themencluster "Osteuropa | Ostrecht"</t>
  </si>
  <si>
    <t>Jahresgesamtpaket 2018; Themencluster "Politikwissenschaft"</t>
  </si>
  <si>
    <t>Jahresgesamtpaket 2017; Paket Recht 2017; Themencluster "Politikwissenschaft"</t>
  </si>
  <si>
    <t>Jahresgesamtpaket 2019; Themencluster "Politikwissenschaft"</t>
  </si>
  <si>
    <t>Jahresgesamtpaket 2018; Themencluster "Wissenschaft | Bildung"</t>
  </si>
  <si>
    <t>Jahresgesamtpaket 2019; Themencluster "Wissenschaft | Bildung"</t>
  </si>
  <si>
    <t>Jahresgesamtpaket 2017; Themencluster "Osteuropa | Ostrecht"</t>
  </si>
  <si>
    <t>In Paket | in Cluster / In Package | in Cluster</t>
  </si>
  <si>
    <t>Jahresgesamtpaket 2020</t>
  </si>
  <si>
    <t>978-3-8305-4122-6</t>
  </si>
  <si>
    <t>978-3-8305-3959-9</t>
  </si>
  <si>
    <t>Rothacher, Albrecht</t>
  </si>
  <si>
    <t>Frankreichs Präsidenten von de Gaulle bis Macron</t>
  </si>
  <si>
    <t>https://elibrary.bwv-verlag.de/book/99.105025/9783830541226</t>
  </si>
  <si>
    <t>978-3-8305-4177-6 </t>
  </si>
  <si>
    <t>978-3-8305-5004-4</t>
  </si>
  <si>
    <t>Arnold, Jörg</t>
  </si>
  <si>
    <t>Pranger 3.0 – Wie moderne Medien den Rechtsstaat gefährden</t>
  </si>
  <si>
    <t>https://elibrary.bwv-verlag.de/book/99.105025/9783830541776</t>
  </si>
  <si>
    <t>Jahresgesamtpaket 2020; Paket Recht 2020</t>
  </si>
  <si>
    <t>978-3-8305-4078-6 </t>
  </si>
  <si>
    <t>978-3-8305-3921-6</t>
  </si>
  <si>
    <t>Bönner, Arno</t>
  </si>
  <si>
    <t>Nigeria – An Archaeology of Political Corruption</t>
  </si>
  <si>
    <t>https://elibrary.bwv-verlag.de/book/99.105025/9783830540786</t>
  </si>
  <si>
    <t>978-3-8305-4145-5</t>
  </si>
  <si>
    <t>978-3-3805-3984-1</t>
  </si>
  <si>
    <t>Der Stellenwert von Handlungsempfehlungen bei der Genehmigung von Windenergieanlagen</t>
  </si>
  <si>
    <t>https://elibrary.bwv-verlag.de/book/99.105025/9783830541455</t>
  </si>
  <si>
    <t>978-3-8305-4166-0</t>
  </si>
  <si>
    <t>978-3-8305-5001-3</t>
  </si>
  <si>
    <t>Grubert, Maximilian</t>
  </si>
  <si>
    <t>Die Zurechnung von Verstößen im Kartell- und Vergaberecht</t>
  </si>
  <si>
    <t>https://elibrary.bwv-verlag.de/book/99.105025/9783830541660</t>
  </si>
  <si>
    <t>978-3-8305-4138-7</t>
  </si>
  <si>
    <t>978-3-8305-3977-3</t>
  </si>
  <si>
    <t>Knauff, Matthias | Lee, Chien-Liang</t>
  </si>
  <si>
    <t>Modernisierung des Verwaltungsverfahrensrechts</t>
  </si>
  <si>
    <t>https://elibrary.bwv-verlag.de/book/99.105025/9783830541387</t>
  </si>
  <si>
    <t>978-3-8305-4128-8</t>
  </si>
  <si>
    <t>978-3-8305-3965-0</t>
  </si>
  <si>
    <t>Krüger, Rolf Herbert</t>
  </si>
  <si>
    <t>Das Bauwesen in Brandenburg-Preußen im 18. Jahrhundert</t>
  </si>
  <si>
    <t>Veröffentlichungen des Brandenburgischen Landeshauptarchivs (74)</t>
  </si>
  <si>
    <t>https://elibrary.bwv-verlag.de/book/99.105025/9783830541288</t>
  </si>
  <si>
    <t>978-3-8305-4115-8</t>
  </si>
  <si>
    <t>978-3-8305-3952-0</t>
  </si>
  <si>
    <t>Lohse, Ina</t>
  </si>
  <si>
    <t>Die "Kritische Vierteljahresschrift für Gesetzgebung und Rechtswissenschaft" im Deutschen Reich 1871-1918</t>
  </si>
  <si>
    <t>https://elibrary.bwv-verlag.de/book/99.105025/9783830541158</t>
  </si>
  <si>
    <t>978-3-8305-4167-7 </t>
  </si>
  <si>
    <t>978-3-8305-5002-0</t>
  </si>
  <si>
    <t>Raitzsch, Nicolas</t>
  </si>
  <si>
    <t>Die Rechtsfolgen eines unrechtmäßigen Bezugsrechtsausschlusses bei der ordentlichen Kapitalerhöhung und beim genehmigten Kapital</t>
  </si>
  <si>
    <t>https://elibrary.bwv-verlag.de/book/99.105025/9783830541677</t>
  </si>
  <si>
    <t>978-3-8305-4134-9</t>
  </si>
  <si>
    <t>978-3-8305-3972-8</t>
  </si>
  <si>
    <t>Thurm, Wiebke</t>
  </si>
  <si>
    <t>Der Ehebegriff im europäischen Kollisions- und Zivilverfahrensrecht</t>
  </si>
  <si>
    <t>https://elibrary.bwv-verlag.de/book/99.105025/9783830541349</t>
  </si>
  <si>
    <t>978-3-8305-4152-3</t>
  </si>
  <si>
    <t>978-3-8305-3991-9</t>
  </si>
  <si>
    <t>Tretera, Jirí Rajmund (Hrsg.) | Horák, Záboj (Hrsg.)</t>
  </si>
  <si>
    <t>Spiritual Care in Public Institutions in Europe</t>
  </si>
  <si>
    <t>Kirche und Recht – Beihefte Band 3</t>
  </si>
  <si>
    <t>https://elibrary.bwv-verlag.de/book/99.105025/9783830541523</t>
  </si>
  <si>
    <t>978-3-8305-4178-3</t>
  </si>
  <si>
    <t>978-3-8305-5005-1</t>
  </si>
  <si>
    <t>Ugarte Chacón, Benedict | Förster, Michael | Grünberg, Thorsten</t>
  </si>
  <si>
    <t>Untersuchungsausschüsse: Das schärfste Holzschwert des Parlamentarismus?</t>
  </si>
  <si>
    <t>https://elibrary.bwv-verlag.de/book/99.105025/9783830541783</t>
  </si>
  <si>
    <t>978-3-8305-4143-1</t>
  </si>
  <si>
    <t>978-3-8305-3982-7</t>
  </si>
  <si>
    <t>Grothe, Ewald (Hrsg.) | Schlegelmilch, Arthur (Hrsg.)</t>
  </si>
  <si>
    <t>Constitutional Moments</t>
  </si>
  <si>
    <t>Veröffentlichungen des Dimitris-Tsatsos-Instituts für Europäische Verfassungswissenschaften (20)</t>
  </si>
  <si>
    <t>https://elibrary.bwv-verlag.de/book/99.105025/9783830541431</t>
  </si>
  <si>
    <t>978-3-8305-4181-3</t>
  </si>
  <si>
    <t>978-3-8305-5008-2</t>
  </si>
  <si>
    <t>Grube, Klemens</t>
  </si>
  <si>
    <t>Motive und Entscheidungsprozesse bei Sparkassenfusionen in Vorpommern</t>
  </si>
  <si>
    <t>Neue Betriebswirtschaftliche Studienbücher (40)</t>
  </si>
  <si>
    <t>https://elibrary.bwv-verlag.de/book/99.105025/9783830541813</t>
  </si>
  <si>
    <t>978-3-8305-4123-3</t>
  </si>
  <si>
    <t>978-3-8305-3960-5</t>
  </si>
  <si>
    <t>Groth, Michael</t>
  </si>
  <si>
    <t>Aufsicht und Kontrolle im Bereich der kommunalen Haushaltswirtschaft</t>
  </si>
  <si>
    <t>Schriften zur öffentlichen Verwaltung und öffentlichen Wirtschaft (246)</t>
  </si>
  <si>
    <t>https://elibrary.bwv-verlag.de/book/99.105025/9783830541233</t>
  </si>
  <si>
    <t>978-3-8305-4158-5</t>
  </si>
  <si>
    <t>978-3-8305-3999-5</t>
  </si>
  <si>
    <t>Fuchs, Monika</t>
  </si>
  <si>
    <t>Die Zusammenarbeit in der globalen Supply Chain der Bekleidungswirtschaft</t>
  </si>
  <si>
    <t>https://elibrary.bwv-verlag.de/book/99.105025/9783830541585</t>
  </si>
  <si>
    <t>978-3-8305-4142-4</t>
  </si>
  <si>
    <t> 978-3-8305-3981-0</t>
  </si>
  <si>
    <t>Trawny, Sandra</t>
  </si>
  <si>
    <t>Die "Kritische Vierteljahresschrift für Gesetzgebung und Rechtswissenschaft" und ihre Vorgängerinnen zwischen Staatenbund und Nationalstaat 1853-1870</t>
  </si>
  <si>
    <t>https://elibrary.bwv-verlag.de/book/99.105025/9783830541424</t>
  </si>
  <si>
    <t>978-3-8305-4157-8</t>
  </si>
  <si>
    <t>978-3-8305-3996-4</t>
  </si>
  <si>
    <t>Schneider, Christoph F.</t>
  </si>
  <si>
    <t>Der kirchliche Verein im kanonischen und weltlichen Recht</t>
  </si>
  <si>
    <t>Kirche und Recht – Beihefte (2)</t>
  </si>
  <si>
    <t>https://elibrary.bwv-verlag.de/book/99.105025/9783830541578</t>
  </si>
  <si>
    <t>978-3-8305-3974-2 </t>
  </si>
  <si>
    <t>Knauff, Matthias (Hrsg.) | Liu, Chien-hung (Hrsg.)</t>
  </si>
  <si>
    <t>Grundfragen des Verwaltungsverfahrensrechts im deutsch-taiwanesischen Rechtsvergleich</t>
  </si>
  <si>
    <t>Schriften des Hellmuth-Loening-Zentrums für Staatswissenschaften Jena (25)</t>
  </si>
  <si>
    <t>https://elibrary.bwv-verlag.de/book/99.105025/9783830541363</t>
  </si>
  <si>
    <t>978-3-8305-4136-3</t>
  </si>
  <si>
    <t>978-3-8305-4188-2 </t>
  </si>
  <si>
    <t>978-3-8305-3469-3</t>
  </si>
  <si>
    <t>Albrecht, Peter-Alexis (Hrsg.) | Kirsch, Stefan (Hrsg.) | Neumann, Ulfrid (Hrsg.) | Sinner, Stefan (Hrsg.)</t>
  </si>
  <si>
    <t>Festschrift für Walter Kargl zum 70. Geburtstag</t>
  </si>
  <si>
    <t>https://elibrary.bwv-verlag.de/book/99.105025/9783830541882</t>
  </si>
  <si>
    <t>978-3-8305-4183-7</t>
  </si>
  <si>
    <t>978-3-8305-5010-5</t>
  </si>
  <si>
    <t>Smeddinck, Ulrich | Mintzlaff, Volker | Pönitz, Erik</t>
  </si>
  <si>
    <t>Entsorgungsforschung am Wendepunkt?</t>
  </si>
  <si>
    <t>https://elibrary.bwv-verlag.de/book/99.105025/9783830541837</t>
  </si>
  <si>
    <t>978-3-8305-4187-5</t>
  </si>
  <si>
    <t>978-3-8305-5023-5</t>
  </si>
  <si>
    <t>von Elsenau, Jörn</t>
  </si>
  <si>
    <t>Strategische Angleichungsprozesse</t>
  </si>
  <si>
    <t>Neue Betriebswirtschaftliche Studienbücher (41)</t>
  </si>
  <si>
    <t>https://elibrary.bwv-verlag.de/book/99.105025/9783830541875</t>
  </si>
  <si>
    <t>978-3-8305-4185-1</t>
  </si>
  <si>
    <t>978-3-8305-5014-3</t>
  </si>
  <si>
    <t>Schlaeger, Jürgen | Tenorth, Heinz-Elmar</t>
  </si>
  <si>
    <t>Bildung durch Wissenschaft</t>
  </si>
  <si>
    <t>Wissenschaft|Bildung</t>
  </si>
  <si>
    <t>https://elibrary.bwv-verlag.de/book/99.105025/9783830541851</t>
  </si>
  <si>
    <t>978-3-8305-4141-7</t>
  </si>
  <si>
    <t>978-3-8305-3980-3</t>
  </si>
  <si>
    <t>Lüder, Sascha Rolf | Arndt, Christian | Schimanski, Steffen</t>
  </si>
  <si>
    <t>Recht und Praxis der nichtpolizeilichen Gefahrenabwehr</t>
  </si>
  <si>
    <t>https://elibrary.bwv-verlag.de/book/99.105025/9783830541417</t>
  </si>
  <si>
    <t>Jahresgesamtpaket 2020; Themencluster "Geschichte | DDR-Forschung"</t>
  </si>
  <si>
    <t>Jahresgesamtpaket 2020; Themencluster "Berlin | Brandenburg | Preußen"</t>
  </si>
  <si>
    <t>Jahresgesamtpaket 2020; Themencluster "Wissenschaft | Bildung"</t>
  </si>
  <si>
    <t>978-3-8305-3990-2 </t>
  </si>
  <si>
    <t>978-3-8305-4151-6</t>
  </si>
  <si>
    <t>Kim, Vitaliy</t>
  </si>
  <si>
    <t>Schriftenreihe zum Osteuropäischen Recht (29)</t>
  </si>
  <si>
    <t>Jahresgesamtpaket 2020; Paket Recht 2020; Themencluster "Osteuropa | Ostrecht"</t>
  </si>
  <si>
    <t>Jahresgesamtpaket 2020; Themencluster "Politikwissenschaft"</t>
  </si>
  <si>
    <t>978-3-8305-4076-2</t>
  </si>
  <si>
    <t xml:space="preserve">978-3-8305-3918-6 </t>
  </si>
  <si>
    <t>Ugarte Chacón, Benedict</t>
  </si>
  <si>
    <t>Überforderte Populisten</t>
  </si>
  <si>
    <t>https://elibrary.bwv-
verlag.de/book/99.105025/9783830540762</t>
  </si>
  <si>
    <t>978-3-8305-4095-3</t>
  </si>
  <si>
    <t>978-3-8305-3932-2 </t>
  </si>
  <si>
    <t>Doborosky, Julia</t>
  </si>
  <si>
    <t>Der Philologiebegriff August Boeckhs im Spiegel seiner privaten Büchersammlung</t>
  </si>
  <si>
    <t>Berliner Intellektuelle um 1800 (6)</t>
  </si>
  <si>
    <t>https://elibrary.bwv-verlag.de/book/99.105025/9783830540953</t>
  </si>
  <si>
    <t>978-3-8305-4191-2</t>
  </si>
  <si>
    <t>978-3-8305-5026-6</t>
  </si>
  <si>
    <t>Heintze, Hans-Joachim</t>
  </si>
  <si>
    <t>Legal Opinion on the 1993 Resolutions of the UN Security Council</t>
  </si>
  <si>
    <t>https://elibrary.bwv-verlag.de/book/99.105025/9783830541912</t>
  </si>
  <si>
    <t>Das Freihandelsabkommen zwischen der Eurasischen Wirtschaftsunion und Vietnam und das Abkommen über eine verstärkte Partnerschaft und Zusammenarbeit zwischen Kasachstan und der Europäischen Union</t>
  </si>
  <si>
    <t>https://elibrary.bwv-verlag.de/book/99.105025/9783830541516</t>
  </si>
  <si>
    <t>978-3-8305-4156-1</t>
  </si>
  <si>
    <t>978-3-8305-3995-7</t>
  </si>
  <si>
    <t>Fremuth, Michael Lysander</t>
  </si>
  <si>
    <t>Menschenrechte</t>
  </si>
  <si>
    <t>https://elibrary.bwv-verlag.de/book/99.105025/9783830541561</t>
  </si>
  <si>
    <t>978-3-8305-4199-8</t>
  </si>
  <si>
    <t>978-3-8305-3450-1</t>
  </si>
  <si>
    <t>Clement, Reiner</t>
  </si>
  <si>
    <t>Nachhaltigkeitsökonomie</t>
  </si>
  <si>
    <t>Schriftenreihe Management Basics - BWL für Studium und Karriere (17)</t>
  </si>
  <si>
    <t>https://elibrary.bwv-verlag.de/book/99.105025/9783830541998</t>
  </si>
  <si>
    <t>978-3-8305-4201-8</t>
  </si>
  <si>
    <t>978-3-8305-3723-6</t>
  </si>
  <si>
    <t>Clement, Reiner | Gogoll, Frank | Kiy, Manfred | Terlau, Wiltrud | Veit, Wolfgang</t>
  </si>
  <si>
    <t>Wirtschaftspolitik</t>
  </si>
  <si>
    <t>Schriftenreihe Management Basics - BWL für Studium und Karriere (22)</t>
  </si>
  <si>
    <t>https://elibrary.bwv-verlag.de/book/99.105025/9783830542018</t>
  </si>
  <si>
    <t>978-3-8305-4066-3</t>
  </si>
  <si>
    <t>978-3-8305-3909-4</t>
  </si>
  <si>
    <t>Schweizer, Adrian | Kracht, Stefan</t>
  </si>
  <si>
    <t>Konfliktlösung ohne Gericht: Band 1</t>
  </si>
  <si>
    <t>https://elibrary.bwv-verlag.de/book/99.105025/9783830540663</t>
  </si>
  <si>
    <t>978-3-8305-4100-4</t>
  </si>
  <si>
    <t>978-3-8305-3942-1</t>
  </si>
  <si>
    <t>Stellmacher, André | Neitmann, Klaus</t>
  </si>
  <si>
    <t>Die Herrschaft Lindow-Ruppin im Spätmittelalter zwischen Selbstbehauptung und Abhängigkeit</t>
  </si>
  <si>
    <t>Veröffentlichungen des Brandenburgischen Landeshauptarchivs (73)</t>
  </si>
  <si>
    <t>https://elibrary.bwv-verlag.de/book/99.105025/9783830541004</t>
  </si>
  <si>
    <t>978-3-8305-4194-3</t>
  </si>
  <si>
    <t>978-3-8305-5029-7 </t>
  </si>
  <si>
    <t>Sydow, Gernot</t>
  </si>
  <si>
    <t>Die Verfassung der Caritas</t>
  </si>
  <si>
    <t>Kirche und Recht – Beihefte (4)</t>
  </si>
  <si>
    <t>https://elibrary.bwv-verlag.de/book/99.105025/9783830541943</t>
  </si>
  <si>
    <t>978-3-8305-4148-6</t>
  </si>
  <si>
    <t>978-3-8305-3987-2</t>
  </si>
  <si>
    <t>Bergmans, Bernhard (Hrsg.)</t>
  </si>
  <si>
    <t>Jahrbuch der Rechtsdidaktik 2018/19</t>
  </si>
  <si>
    <t>https://elibrary.bwv-verlag.de/book/99.105025/9783830541486</t>
  </si>
  <si>
    <t>978-3-8305-4070-0 </t>
  </si>
  <si>
    <t>978-3-8305-3912-4</t>
  </si>
  <si>
    <t>Bibliographie Windenergierecht 2012-2019</t>
  </si>
  <si>
    <t>https://elibrary.bwv-verlag.de/book/99.105025/9783830540700</t>
  </si>
  <si>
    <t>978-3-8305-4198-1</t>
  </si>
  <si>
    <t>978-3-8305-5033-4</t>
  </si>
  <si>
    <t>Burgos, Juan Manuel | Endriß, Stefan (Hrsg.)</t>
  </si>
  <si>
    <t>Karol Wojtyla verstehen</t>
  </si>
  <si>
    <t>https://elibrary.bwv-verlag.de/book/99.105025/9783830541981</t>
  </si>
  <si>
    <t>978-3-8305-4146-2</t>
  </si>
  <si>
    <t>978-3-8305-3985-8</t>
  </si>
  <si>
    <t>Graf, Timo</t>
  </si>
  <si>
    <t>The Clash of Perceptions</t>
  </si>
  <si>
    <t>Sozialwissenschaftliche Studien des Zentrums für Militärgeschichte und Sozialwissenschaften der Bundeswehr (20)</t>
  </si>
  <si>
    <t>https://elibrary.bwv-verlag.de/book/99.105025/9783830541462</t>
  </si>
  <si>
    <t>978-3-8305-4204-9</t>
  </si>
  <si>
    <t>978-3-8305-5037-2</t>
  </si>
  <si>
    <t>Josipovic, Neven | Fingscheidt, Tim</t>
  </si>
  <si>
    <t>Datenschutzrecht in der öffentlichen Forschung zum Autonomen Fahren</t>
  </si>
  <si>
    <t>https://elibrary.bwv-verlag.de/book/99.105025/9783830542049</t>
  </si>
  <si>
    <t>978-3-8305-4207-0</t>
  </si>
  <si>
    <t>978-3-8305-5041-9</t>
  </si>
  <si>
    <t>Jahrbuch für öffentliche Finanzen 1-2020</t>
  </si>
  <si>
    <t>Schriften zur öffentlichen Verwaltung und öffentlichen Wirtschaft (247)</t>
  </si>
  <si>
    <t>https://elibrary.bwv-verlag.de/book/99.105025/9783830542070</t>
  </si>
  <si>
    <t>Jahresgesamtpaket 2020; Paket Jahrbuch für öffentliche Finanzen 2009-2020</t>
  </si>
  <si>
    <t>978-3-8305-5030-3</t>
  </si>
  <si>
    <t>978-3-8305-4195-0</t>
  </si>
  <si>
    <t>Kirchmeyer, Helmut</t>
  </si>
  <si>
    <t>Vom Zimmermann-Debakel zum Stockhausen-Skandal</t>
  </si>
  <si>
    <t>https://elibrary.bwv-verlag.de/book/99.105025/9783830541950</t>
  </si>
  <si>
    <t>978-3-8305-4196-7</t>
  </si>
  <si>
    <t>978-3-8305-5031-0</t>
  </si>
  <si>
    <t>Kring, Franziska-Carolin</t>
  </si>
  <si>
    <t>Responsibility to protect (R2P) revisited</t>
  </si>
  <si>
    <t>Bochumer Schriften zur Friedenssicherung und zum Humanitären Völkerrecht</t>
  </si>
  <si>
    <t>https://elibrary.bwv-verlag.de/book/99.105025/9783830541967</t>
  </si>
  <si>
    <t>978-3-8305-4192-9</t>
  </si>
  <si>
    <t>978-3-8305-5027-3</t>
  </si>
  <si>
    <t>Önen, Hakki Göker</t>
  </si>
  <si>
    <t>Crossing Identities and the Turkish Military</t>
  </si>
  <si>
    <t>https://elibrary.bwv-verlag.de/book/99.105025/9783830541929</t>
  </si>
  <si>
    <t>978-3-8305-4189-9</t>
  </si>
  <si>
    <t>978-3-8305-5024-2</t>
  </si>
  <si>
    <t>Hobe, Stephan (Hrsg.) | Schmidt-Tedd, Bernhard (Hrsg.) | Schrogl, Kai-Uwe (Hrsg.) | Popova, Rada (Hrsg.) | Stubbe, Peter (Hrsg.)</t>
  </si>
  <si>
    <t>Cologne Commentary on Space Law Volume II - Kjol'nskij kommentarij k kosmicheskomu pravu (Tom II)</t>
  </si>
  <si>
    <t>https://elibrary.bwv-verlag.de/book/99.105025/9783830541899</t>
  </si>
  <si>
    <t>978-3-8305-4208-7</t>
  </si>
  <si>
    <t>978-3-3805-5042-6</t>
  </si>
  <si>
    <t>Shkel, David Sebastian</t>
  </si>
  <si>
    <t>Zur Berücksichtigung des Modellrisikos bei der Bewertung strukturierter Finanzprodukte</t>
  </si>
  <si>
    <t>Neue Betriebswirtschaftliche Studienbücher (42)</t>
  </si>
  <si>
    <t>https://elibrary.bwv-verlag.de/book/99.105025/9783830542087</t>
  </si>
  <si>
    <t>978-3-8305-3992-6</t>
  </si>
  <si>
    <t>978-3-8305-4153-0</t>
  </si>
  <si>
    <t>Opper, Janet (Hrsg.); Rolfes, Vasilija (Hrsg.); Roth, Phillip (Hrsg.)</t>
  </si>
  <si>
    <t>Chancen und Risiken der Stammzellforschung</t>
  </si>
  <si>
    <t>https://elibrary.bwv-verlag.de/book/99.105025/9783830541530</t>
  </si>
  <si>
    <t>978-3-8305-4209-4</t>
  </si>
  <si>
    <t>978-3-8305-5043-3</t>
  </si>
  <si>
    <t>Schiffauer (Hrsg.)</t>
  </si>
  <si>
    <t>Europa bedroht von innen und von außen?</t>
  </si>
  <si>
    <t>Erträge des Symposions des Dimitris-Tsatsos-Instituts für Europäische Verfassungswissenschaften an der FernUniversität in Hagen am 14. und 15. Juni 2019</t>
  </si>
  <si>
    <t>https://elibrary.bwv-verlag.de/book/99.105025/9783830542094</t>
  </si>
  <si>
    <t>978-3-8305-4216-2</t>
  </si>
  <si>
    <t>978-3-8305-5050-1</t>
  </si>
  <si>
    <t>Ertel, Christian</t>
  </si>
  <si>
    <t>Europarechtliche und verfassungsrechtliche Grenzen bei der Förderung von Offshore-Windenergie</t>
  </si>
  <si>
    <t>https://elibrary.bwv-verlag.de/book/99.105025/9783830542162</t>
  </si>
  <si>
    <t>Gruber, Malte-Christian;  Müller, Sabine (Hrsg.)</t>
  </si>
  <si>
    <t>978-3-8305-4179-0</t>
  </si>
  <si>
    <t>978-3-8305-5006-8</t>
  </si>
  <si>
    <t>Schönfelder, Bruno</t>
  </si>
  <si>
    <t>Ein Luhmann-Leitfaden für Ökonomen</t>
  </si>
  <si>
    <t>https://elibrary.bwv-verlag.de/book/99.105025/9783830541790</t>
  </si>
  <si>
    <t>978-3-8305-4211-7 </t>
  </si>
  <si>
    <t>978-3-8305-5045-7</t>
  </si>
  <si>
    <t>Lüder, Sascha Rolf (Hrsg.) | Stahlhut, Björn (Hrsg.)</t>
  </si>
  <si>
    <t>Gesamtverteidigung in Gefahr!?</t>
  </si>
  <si>
    <t>https://elibrary.bwv-verlag.de/book/99.105025/9783830542117</t>
  </si>
  <si>
    <t>978-3-8305-4223-0</t>
  </si>
  <si>
    <t>978-3-8305-5057-0 </t>
  </si>
  <si>
    <t>Wedde, Rainer (Hrsg.)</t>
  </si>
  <si>
    <t>Die Reform der russischen Verfassung</t>
  </si>
  <si>
    <t>https://elibrary.bwv-verlag.de/book/99.105025/9783830542230</t>
  </si>
  <si>
    <t>Digital Excellemnce in KMU</t>
  </si>
  <si>
    <t>https://elibrary.bwv-verlag.de/book/99.105025/9783830542209</t>
  </si>
  <si>
    <t>978-3-8305-4202-5</t>
  </si>
  <si>
    <t>978-3-8305-5035-8</t>
  </si>
  <si>
    <t>Ramin, Ralf</t>
  </si>
  <si>
    <t>Zu erwartende Neuerungen im deutschen Kreiswirtschaftsrecht</t>
  </si>
  <si>
    <t>Rechtswissenschaftliche Arbeitspapiere der Technischen Universität Braunschweig (1/2020)</t>
  </si>
  <si>
    <t>https://elibrary.bwv-verlag.de/book/99.105025/9783830542025</t>
  </si>
  <si>
    <t>978-3-8305-4218-6</t>
  </si>
  <si>
    <t>978-3-8305-5052-5</t>
  </si>
  <si>
    <t>Starke, Tim</t>
  </si>
  <si>
    <t>Bestimmung des Finanzbedarfs der kreisangehörigen Gemeinden im horizontalen Kommunalen Finanzausgleich mit Fokus auf die demografische Entwicklung</t>
  </si>
  <si>
    <t>Schriften zur öffentlichen Verwaltung und öffentlichen Wirtschaft (248)</t>
  </si>
  <si>
    <t>https://elibrary.bwv-verlag.de/book/99.105025/9783830542186</t>
  </si>
  <si>
    <t>Jahresgesamtpaket 2020; Themencluster "Öffentliche Verwaltung &amp; Wirtschaft"</t>
  </si>
  <si>
    <t>978-3-8305-4203-2</t>
  </si>
  <si>
    <t>978-3-8305-5036-5</t>
  </si>
  <si>
    <t>Brandt, Edmund (Hrsg.) | Deppe, Marco (Hrsg.)</t>
  </si>
  <si>
    <t>Klimaschutzgesetzgebung des Bundes 2019</t>
  </si>
  <si>
    <t>Rechtswissenschaftliche Arbeitspapiere der Technischen Universität Braunschweig (02/2020)</t>
  </si>
  <si>
    <t>https://elibrary.bwv-verlag.de/book/99.105025/9783830542032</t>
  </si>
  <si>
    <t>978-3-8305-4225-4</t>
  </si>
  <si>
    <t>978-3-8305-5059-4</t>
  </si>
  <si>
    <t>Josipovic, Neven (Hrsg.) | Brandt, Edmund (Hrsg.) | Hagebölling, Lothar (Hrsg.)</t>
  </si>
  <si>
    <t>Erprobung autonomer Fahrzeuge</t>
  </si>
  <si>
    <t>https://elibrary.bwv-verlag.de/book/99.105025/9783830542254</t>
  </si>
  <si>
    <t>978-3-8305-4210-0</t>
  </si>
  <si>
    <t>978-3-8305-5044-0</t>
  </si>
  <si>
    <t>Mittendorf, Martina</t>
  </si>
  <si>
    <t>People Analytics - Fluktuationsanalyse im Rahmen der DS-GVO</t>
  </si>
  <si>
    <t>https://elibrary.bwv-verlag.de/book/99.105025/9783830542100</t>
  </si>
  <si>
    <t>978-3-8305-4226-1</t>
  </si>
  <si>
    <t>978-3-8305-5061-7</t>
  </si>
  <si>
    <t>Kämper, Burkhard (Hrsg.) I Treseler, Tobias (Hrsg.)</t>
  </si>
  <si>
    <t>Veränderungen in der Kirche gestalten</t>
  </si>
  <si>
    <t>Kirche und Recht - Beihefte</t>
  </si>
  <si>
    <t>https://elibrary.bwv-verlag.de/book/99.105025/9783830542261</t>
  </si>
  <si>
    <t>978-3-8305-4193-6</t>
  </si>
  <si>
    <t>978-3-8305-5028-0</t>
  </si>
  <si>
    <t>Bodewig, Robert</t>
  </si>
  <si>
    <t xml:space="preserve"> 
Audiovisual Media and Market Definition</t>
  </si>
  <si>
    <t>https://elibrary.bwv-verlag.de/book/99.105025/9783830541936</t>
  </si>
  <si>
    <t>978-3-8305-4200-1</t>
  </si>
  <si>
    <t>978-3-8305-5034-1</t>
  </si>
  <si>
    <t>Behnis, Mathias</t>
  </si>
  <si>
    <t>Die Rekommunalisierung der Berliner Wasserbetriebe</t>
  </si>
  <si>
    <t>https://elibrary.bwv-verlag.de/book/99.105025/9783830542001</t>
  </si>
  <si>
    <t>978-3-8305-4105-9</t>
  </si>
  <si>
    <t>978-3-8305-3946-9</t>
  </si>
  <si>
    <t>Schüller, Thomas (Hrsg.) | Neumann, Thomas (Hrsg.)</t>
  </si>
  <si>
    <t>Kirchenrecht im Dialog</t>
  </si>
  <si>
    <t>Kirche und Recht – Beihefte (5)</t>
  </si>
  <si>
    <t>https://elibrary.bwv-verlag.de/book/99.105025/9783830541059</t>
  </si>
  <si>
    <t>978-3-8305-4212-4</t>
  </si>
  <si>
    <t>978-3-8305-5046-4</t>
  </si>
  <si>
    <t>Wegener, Jan-Eckhard</t>
  </si>
  <si>
    <t>Die Buchwertfortführung nach § 6 Abs. 3 EStG</t>
  </si>
  <si>
    <t>https://elibrary.bwv-verlag.de/book/99.105025/9783830542124</t>
  </si>
  <si>
    <t>978-3-8305-4176-9</t>
  </si>
  <si>
    <t>978-3-8305-5003-7</t>
  </si>
  <si>
    <t>Estnische Gespräche über Wirtschaftspolitik 3–4/2019</t>
  </si>
  <si>
    <t>https://elibrary.bwv-verlag.de/book/99.105025/9783830541769</t>
  </si>
  <si>
    <t>Schriftenreihe der Deutsch-Russischen Juristenvereinigung e. V.</t>
  </si>
  <si>
    <t>Jahresgesamtpaket 2020; Themencluster "Osteuropa | Ostrecht"</t>
  </si>
  <si>
    <t>Kultur | Philosophie</t>
  </si>
  <si>
    <t>Jahresgesamtpaket 2018; Themencluster "Öffentliche Verwaltung &amp; Wirtschaft"</t>
  </si>
  <si>
    <t>Jahresgesamtpaket 2017; Paket Recht 2017; Themencluster "Öffentliche Verwaltung &amp; Wirtschaft"</t>
  </si>
  <si>
    <t>Jahresgesamtpaket 2019; Themencluster "Öffentliche Verwaltung &amp; Wirtschaft"</t>
  </si>
  <si>
    <t>Jahresgesamtpaket 2017; Themencluster "Öffentliche Verwaltung &amp; Wirtschaft"</t>
  </si>
  <si>
    <t>Jahresgesamtpaket 2017; Paket Jahrbuch für
 öffentliche Finanzen  2009-2020</t>
  </si>
  <si>
    <t>Jahresgesamtpaket 2018; Paket Jahrbuch für öffentliche Finanzen  2009-2020</t>
  </si>
  <si>
    <t>Jahresgesamtpaket 2019; Paket Jahrbuch für öffentliche Finanzen 2009-2020</t>
  </si>
  <si>
    <t>Paket Jahrbuch für öffentliche Finanzen  2009-2020</t>
  </si>
  <si>
    <r>
      <rPr>
        <b/>
        <sz val="11"/>
        <color theme="1"/>
        <rFont val="Arial"/>
        <family val="2"/>
      </rPr>
      <t xml:space="preserve">Übersicht: E-Books in Paketen | Themenclustern, 2009–2021 / E-Books in packages | topic clusters, 2009–2021
</t>
    </r>
    <r>
      <rPr>
        <sz val="11"/>
        <color theme="1"/>
        <rFont val="Arial"/>
        <family val="2"/>
      </rPr>
      <t>Verwenden Sie den Filter  in Spalte A, um anzuzeigen, welche E-Books in welchen Paketen | Themenclustern enthalten sind / Please filter column A to see, which ebooks are included in a package | topic cluster.
(Alle Preise inkl. MwSt. / Prices incl. VAT)</t>
    </r>
  </si>
  <si>
    <t>978-3-8305-4227-8</t>
  </si>
  <si>
    <t>978-3-8305-5062-4 </t>
  </si>
  <si>
    <t>Freudenberg, Dirk (Hrsg.), Kuhlmey, Marcel (Hrsg.)</t>
  </si>
  <si>
    <t>Krisenmanagement, Notfallplanung, Zivilschutz
Festschrift anlässlich 60 Jahre Zivil- und Bevölkerungsschutz in Deutschland</t>
  </si>
  <si>
    <t xml:space="preserve"> Politikwissenschaft</t>
  </si>
  <si>
    <t>https://elibrary.bwv-verlag.de/book/99.105025/9783830542278</t>
  </si>
  <si>
    <t>Jahresgesamtpaket 2021; Themencluster "Politikwissenschaft"</t>
  </si>
  <si>
    <t>978-3-8305-4314-5</t>
  </si>
  <si>
    <t>978-3-8305-5093-8</t>
  </si>
  <si>
    <t>Flachowsky, Sören</t>
  </si>
  <si>
    <r>
      <t xml:space="preserve">Saubere Stadt, saubere Weste </t>
    </r>
    <r>
      <rPr>
        <sz val="8"/>
        <color theme="1"/>
        <rFont val="Calibri"/>
        <family val="2"/>
      </rPr>
      <t>−</t>
    </r>
    <r>
      <rPr>
        <sz val="8"/>
        <color theme="1"/>
        <rFont val="Arial"/>
        <family val="2"/>
      </rPr>
      <t xml:space="preserve"> Geschichte der Berliner Stadtreinigung von 1871 bis 1955 mit dem Scwerpunkt Nationalsozialismus</t>
    </r>
  </si>
  <si>
    <t>https://elibrary.bwv-verlag.de/book/99.105025/9783830543145</t>
  </si>
  <si>
    <t>Jahresgesamtpaket 2021</t>
  </si>
  <si>
    <t>978-3-8305-5083-9</t>
  </si>
  <si>
    <t>Salzburger, Ostpreußen</t>
  </si>
  <si>
    <t>https://elibrary.bwv-verlag.de/book/99.105025/9783830542919</t>
  </si>
  <si>
    <t>978-3-8305-4291-9</t>
  </si>
  <si>
    <t>978-3-8305-4231-5</t>
  </si>
  <si>
    <t>978-3-8305-5067-9</t>
  </si>
  <si>
    <t>Antti, Seppo</t>
  </si>
  <si>
    <t>From Guilt to Responsibility and Beyond</t>
  </si>
  <si>
    <t>Sozialwissenschaftliche Studien des Zentrums für Militärgeschichte und Sozialwissenschaften der Bundeswehr</t>
  </si>
  <si>
    <t>https://elibrary.bwv-verlag.de/book/99.105025/9783830542315</t>
  </si>
  <si>
    <t>978-3-8305-4324-4</t>
  </si>
  <si>
    <t>978-3-8305-5103-4</t>
  </si>
  <si>
    <t>Apelt, Andreas H. (Hrsg.); Regente, Vincent (Hrsg.)</t>
  </si>
  <si>
    <t>Gleichwertige Lebensverhältnisse!? Erfolge, Defizite und Weichenstellungen für die Zukunft</t>
  </si>
  <si>
    <t xml:space="preserve">Politikwissenschaft </t>
  </si>
  <si>
    <t>https://elibrary.bwv-verlag.de/book/99.105025/9783830543244</t>
  </si>
  <si>
    <t>978-3-8305-4154-7</t>
  </si>
  <si>
    <t>978-3-8305-3993-3</t>
  </si>
  <si>
    <t>Baumann-Hasske, Harald (Hrsg.)</t>
  </si>
  <si>
    <t>Die Verfassung des Freistaates Sachsen</t>
  </si>
  <si>
    <t>Recht | Rechtsgeschichte, Öffentliches Recht</t>
  </si>
  <si>
    <t>https://elibrary.bwv-verlag.de/book/99.105025/9783830541547</t>
  </si>
  <si>
    <t>Jahresgesamtpaket 2021; Paket Recht 2021</t>
  </si>
  <si>
    <t>978-3-8305-4242-1</t>
  </si>
  <si>
    <t>978-3-8305-5077-8</t>
  </si>
  <si>
    <t>Bierbaum, Thomas | Wiese, Birgit</t>
  </si>
  <si>
    <t>Übergang zwischen Schule und Studium</t>
  </si>
  <si>
    <t>https://elibrary.bwv-verlag.de/book/99.105025/9783830542421</t>
  </si>
  <si>
    <t>978-3-8305-4311-4</t>
  </si>
  <si>
    <t>978-3-8305-5092-1</t>
  </si>
  <si>
    <t>Bleyl, Dietmar</t>
  </si>
  <si>
    <t>Die Schweizer Kolonisten im Golmer Bruch bei Potsdam</t>
  </si>
  <si>
    <t>Veröffentlichungen des Brandenburgischen Landeshauptarchivs (76)</t>
  </si>
  <si>
    <t>https://elibrary.bwv-verlag.de/book/10.35998/9783830543114</t>
  </si>
  <si>
    <t>978-3-8305-4238-4</t>
  </si>
  <si>
    <t>978-3-8305-5038-9</t>
  </si>
  <si>
    <t>Blöß, Wolfgang</t>
  </si>
  <si>
    <t>Siedlungsplanung in Brandenburg von 1945–1950</t>
  </si>
  <si>
    <t>Veröffentlichungen des Brandenburgischen Landeshauptarchivs (77)</t>
  </si>
  <si>
    <t>https://elibrary.bwv-verlag.de/book/10.35998/9783830542384</t>
  </si>
  <si>
    <t>978-3-8305-4312-1</t>
  </si>
  <si>
    <t>978-3-8305-5089-1</t>
  </si>
  <si>
    <t>Bodung, Tim (Hrsg.), Erdle, Katharina (Hrsg.), Gebhardt, Leonard (Hrsg.), Waubke, Ralf (Hrsg.)</t>
  </si>
  <si>
    <t>Digital Value</t>
  </si>
  <si>
    <t>https://elibrary.bwv-verlag.de/book/99.105025/9783830543121</t>
  </si>
  <si>
    <t>978-3-8305-4240-7 </t>
  </si>
  <si>
    <t>978-3-8305-5075-4</t>
  </si>
  <si>
    <t>Artenschutzrechtliche Erfordernisse bei der Genehmigung von Windenergieanlagen</t>
  </si>
  <si>
    <t>https://elibrary.bwv-verlag.de/book/99.105025/9783830542407</t>
  </si>
  <si>
    <t>978-3-8305-4317-6</t>
  </si>
  <si>
    <t>978-3-8305-5096-9</t>
  </si>
  <si>
    <t>Brandt, Edmund (Hrsg.) | Kreikebohm, Ralf (Hrsg.) | Schumacher, Jochen (Hrsg.)</t>
  </si>
  <si>
    <t>Naturschutz – Rechtswissenschaft – Bewährung in der Praxis</t>
  </si>
  <si>
    <t>Recht | Rechtsgeschichte, Umweltrecht</t>
  </si>
  <si>
    <t>https://elibrary.bwv-verlag.de/book/99.105025/9783830543176</t>
  </si>
  <si>
    <t>978-3-8305-4137-0</t>
  </si>
  <si>
    <t>978-3-8305-3975-9</t>
  </si>
  <si>
    <t>Deppe, Marco</t>
  </si>
  <si>
    <t>Problemwahrnehmung im Politikfeld Verkehr</t>
  </si>
  <si>
    <t>Recht | Rechtsgeschichte, Mobilitätsrecht</t>
  </si>
  <si>
    <t>https://elibrary.bwv-verlag.de/book/99.105025/9783830541370</t>
  </si>
  <si>
    <t>978-3-8305-4362-6</t>
  </si>
  <si>
    <t>978-3-8305-5136-2</t>
  </si>
  <si>
    <t>Elbe, Martin (Hrsg.) | Biehl, Heiko (Hrsg.) | Steinbrecher, Markus (Hrsg.)</t>
  </si>
  <si>
    <t>Empirische Sozialforschung in den Streitkräften</t>
  </si>
  <si>
    <t>Sozialwissenschaftliche Studien des Zentrums für Militärgeschichte und Sozialwissenschaften der Bundeswehr (23)</t>
  </si>
  <si>
    <t>https://elibrary.bwv-verlag.de/book/99.105025/9783830543626</t>
  </si>
  <si>
    <t>978-3-8305-4318-3</t>
  </si>
  <si>
    <t>978-3-8305-5097-6</t>
  </si>
  <si>
    <t>Glinka, Philip</t>
  </si>
  <si>
    <t>Die Steuerzerlegung zwischen den Ländern der Bundesrepublik Deutschland</t>
  </si>
  <si>
    <t>Schriften zur öffentlichen Verwaltung und öffentlichen Wirtschaft</t>
  </si>
  <si>
    <t>https://elibrary.bwv-verlag.de/book/99.105025/9783830543183</t>
  </si>
  <si>
    <t>978-3-8305-4351-0</t>
  </si>
  <si>
    <t>978-3-8305-5113-3</t>
  </si>
  <si>
    <t>Hekking, Klaus</t>
  </si>
  <si>
    <t>Die Alternative – Nichtstaatliche Hochschulen in Europa</t>
  </si>
  <si>
    <t>https://elibrary.bwv-verlag.de/book/99.105025/9783830543510</t>
  </si>
  <si>
    <t>978-3-8305-4322-0</t>
  </si>
  <si>
    <t>978-3-8305-5101-0</t>
  </si>
  <si>
    <t>Henningsen, Bernd</t>
  </si>
  <si>
    <t>Die Welt des Nordens</t>
  </si>
  <si>
    <t>https://elibrary.bwv-verlag.de/book/99.105025/9783830543220</t>
  </si>
  <si>
    <t>978-3-8305-4233-9</t>
  </si>
  <si>
    <t>978-3-8305-5069-3 </t>
  </si>
  <si>
    <t>Historische Kommission zu Berlin e. V. (Hrsg.)</t>
  </si>
  <si>
    <r>
      <t xml:space="preserve">Das Grauen Kloster in Berlin </t>
    </r>
    <r>
      <rPr>
        <sz val="8"/>
        <color theme="1"/>
        <rFont val="Calibri"/>
        <family val="2"/>
      </rPr>
      <t>−</t>
    </r>
    <r>
      <rPr>
        <sz val="8"/>
        <color theme="1"/>
        <rFont val="Arial"/>
        <family val="2"/>
      </rPr>
      <t xml:space="preserve"> Perspektiven aus der Geschichte</t>
    </r>
  </si>
  <si>
    <t>Berlin, Brandenburg, Preußen</t>
  </si>
  <si>
    <t>https://elibrary.bwv-verlag.de/book/10.35998/9783830542339</t>
  </si>
  <si>
    <t>978-3-8305-4241-4</t>
  </si>
  <si>
    <t>978-3-8305-5076-1</t>
  </si>
  <si>
    <t>Hofmann, Rainer (Hrsg.) | Malkmus, Moritz (Hrsg.)</t>
  </si>
  <si>
    <t>70 Jahre Genfer Konventionen
Stand und Perspektiven des humanitären Völkerrechts</t>
  </si>
  <si>
    <t>1</t>
  </si>
  <si>
    <t>Recht | Rechtsgeschichte, Menschenrechte</t>
  </si>
  <si>
    <t>https://elibrary.bwv-verlag.de/book/99.105025/9783830542414</t>
  </si>
  <si>
    <t>978-3-8305-4321-3</t>
  </si>
  <si>
    <t>978-3-8305-5100-3 </t>
  </si>
  <si>
    <t>Hofmann, Jonas</t>
  </si>
  <si>
    <t>Die öffentliche Vergabe von BIM-Leistungen und die Vorschriften der VOB/A</t>
  </si>
  <si>
    <t>https://elibrary.bwv-verlag.de/book/99.105025/9783830543213</t>
  </si>
  <si>
    <t>978-3-8305-4358-9 </t>
  </si>
  <si>
    <t>978-3-8305-5131-7</t>
  </si>
  <si>
    <t>Jahrbuch für öffentliche Finanzen 1-2021</t>
  </si>
  <si>
    <t>Schriften zur öffentlichen Verwaltung und Wirtschaft (251)</t>
  </si>
  <si>
    <t>https://elibrary.bwv-verlag.de/book/99.105025/9783830543589</t>
  </si>
  <si>
    <t>Jahresgesamtpaket 2021; Paket Jahrbuch für öffentliche Finanzen 2009-2021</t>
  </si>
  <si>
    <t>978-3-8305-4359-6</t>
  </si>
  <si>
    <t>978-3-8305-5132-4</t>
  </si>
  <si>
    <t>Jurawitz, Markus</t>
  </si>
  <si>
    <t>Das Transparenzregister</t>
  </si>
  <si>
    <t>Berliner Juristische Universitätsschriften: Grundlagen des Rechts (80)</t>
  </si>
  <si>
    <t>Recht | Rechtsgeschichte, Wirtschafftsrecht</t>
  </si>
  <si>
    <t>https://elibrary.bwv-verlag.de/book/99.105025/9783830543596</t>
  </si>
  <si>
    <t>978-3-8305-4292-6</t>
  </si>
  <si>
    <t>978-3-8305-5084-6</t>
  </si>
  <si>
    <t>Land, Dietmar</t>
  </si>
  <si>
    <t>Garten – Volk – Landschaft – Kunst</t>
  </si>
  <si>
    <t>https://elibrary.bwv-verlag.de/book/99.105025/9783830542926</t>
  </si>
  <si>
    <t>978-3-8305-4326-8</t>
  </si>
  <si>
    <t>978-3-8305-5105-8</t>
  </si>
  <si>
    <t>Lengauer, Siegmar</t>
  </si>
  <si>
    <t>Die dogmatische Legitimation der strafrechtlichen Unterbringung geistig abnormer Rechtsbrecher</t>
  </si>
  <si>
    <t>Recht | Rechtsgeschichte, Strafrecht</t>
  </si>
  <si>
    <t>https://elibrary.bwv-verlag.de/book/99.105025/9783830543268</t>
  </si>
  <si>
    <t>978-3-8305-4232-2 </t>
  </si>
  <si>
    <t>978-3-8305-5068-6</t>
  </si>
  <si>
    <t>Lieber, Hasso (Hrsg.) | Sens, Ursula (Hrsg.)</t>
  </si>
  <si>
    <t>Handelsrichter</t>
  </si>
  <si>
    <t>Recht | Rechtsgeschichte, Rechtspraxis</t>
  </si>
  <si>
    <t>https://elibrary.bwv-verlag.de/book/99.105025/9783830542322</t>
  </si>
  <si>
    <t>978-3-8305-4234-6</t>
  </si>
  <si>
    <t>978-3-8305-5070-9</t>
  </si>
  <si>
    <t>Liese, Elmar Edgar</t>
  </si>
  <si>
    <t>Internet Cyber Gaming-Cafés als Spielhallen i. S. von § 24 Abs. 1 GlüStV?</t>
  </si>
  <si>
    <t>https://elibrary.bwv-verlag.de/book/99.105025/9783830542346</t>
  </si>
  <si>
    <t>978-3-8305-4239-1</t>
  </si>
  <si>
    <t>978-3-8305-5074-7</t>
  </si>
  <si>
    <t>Melzer, Edmund James</t>
  </si>
  <si>
    <t>§ 33g GWB: Offenlegung versus Geheimnisschutz</t>
  </si>
  <si>
    <t>https://elibrary.bwv-verlag.de/book/99.105025/9783830542391</t>
  </si>
  <si>
    <t>978-3-8305-4293-3</t>
  </si>
  <si>
    <t>978-3-8305-5085-3</t>
  </si>
  <si>
    <t>Münchhalfen, Patrick</t>
  </si>
  <si>
    <t xml:space="preserve"> 
Nutzen, Grenzen und Notwendigkeit regulatorischer Pflichtinformationen für strukturierte Finanzprodukte</t>
  </si>
  <si>
    <t>Neue Betriebswirtschaftliche Studienbücher</t>
  </si>
  <si>
    <t>https://elibrary.bwv-verlag.de/book/99.105025/9783830542933</t>
  </si>
  <si>
    <t>978-3-8305-4243-8</t>
  </si>
  <si>
    <t>978-3-8305-5078-5</t>
  </si>
  <si>
    <t>Rauls, Henning</t>
  </si>
  <si>
    <t>E-Recruiting und Headhunting im digitalen Zeitalter</t>
  </si>
  <si>
    <t>https://elibrary.bwv-verlag.de/book/99.105025/9783830542438</t>
  </si>
  <si>
    <t>978-3-8305-4361-9</t>
  </si>
  <si>
    <t>978-3-8305-5134-8 </t>
  </si>
  <si>
    <t>Zeitlich begrenzte Verringerung der Arbeitszeit, Elternteilzeit, Pflegezeit, Familienpflegezeit</t>
  </si>
  <si>
    <t>https://elibrary.bwv-verlag.de/book/99.105025/9783830543619</t>
  </si>
  <si>
    <t>978-3-8305-4065-6</t>
  </si>
  <si>
    <t>978-3-8305-3908-7</t>
  </si>
  <si>
    <t>Schweizer, Adrian | Maus, Wolfgang</t>
  </si>
  <si>
    <t>Konfliktlösung ohne Gericht: Band 2</t>
  </si>
  <si>
    <t>https://elibrary.bwv-verlag.de/book/99.105025/9783830540656</t>
  </si>
  <si>
    <t>Jahresgesamtpaket 2021; Themencluster "Öffentliche Verwaltung &amp; Wirtschaft"</t>
  </si>
  <si>
    <t>978-3-8305-4180-6</t>
  </si>
  <si>
    <t>978-3-8305-5007-5</t>
  </si>
  <si>
    <t>Singer, Reinhard (Hrsg.) | Zhang, Tong (Hrsg.)</t>
  </si>
  <si>
    <t>Verbraucherschutz in der digitalen Wirtschaft | Consumer Protection in a Digital Economy</t>
  </si>
  <si>
    <t>Recht/Rechtsgeschichte, Wirtschaftsrecht</t>
  </si>
  <si>
    <t>https://elibrary.bwv-verlag.de/book/99.105025/9783830541806</t>
  </si>
  <si>
    <t>978-3-8305-4350-3 </t>
  </si>
  <si>
    <t>978-3-8305-5112-6 </t>
  </si>
  <si>
    <t>Hobe, Stephan (Hrsg.) | Schmidt-Tedd, Bernhard (Hrsg.) | Schrogl, Kai-Uwe (Hrsg.)</t>
  </si>
  <si>
    <t>Kommentarij k Principam JaIEh Ramkam obespechenija bezopasnogo ispol'zovanija JaIEh</t>
  </si>
  <si>
    <t>https://elibrary.bwv-verlag.de/book/99.105025/9783830543503</t>
  </si>
  <si>
    <t> 978-3-8305-4295-7</t>
  </si>
  <si>
    <t>978-3-8305-5087-7</t>
  </si>
  <si>
    <t>von Eitzen, Julia</t>
  </si>
  <si>
    <t>Rassistische und fremdenfeindliche Gewalttaten in Deutschland vor dem Hintergrund internationaler Vorgaben und Entwicklungen</t>
  </si>
  <si>
    <t>Recht/Rechtsgeschichte¸ Strafrecht</t>
  </si>
  <si>
    <t>https://elibrary.bwv-verlag.de/book/99.105025/9783830542957</t>
  </si>
  <si>
    <t>978-3-8305-4230-8</t>
  </si>
  <si>
    <t>978-3-8305-5066-2</t>
  </si>
  <si>
    <t>von Hasseln-Grindel, Sigrun (Hrsg.)</t>
  </si>
  <si>
    <t>Jugendrechtsberater</t>
  </si>
  <si>
    <t>https://elibrary.bwv-verlag.de/book/99.105025/9783830542308</t>
  </si>
  <si>
    <t>978-3-8305-4332-9</t>
  </si>
  <si>
    <t>978-3-8305-5111-9</t>
  </si>
  <si>
    <t>Wagner, Joachim</t>
  </si>
  <si>
    <t>Rechte Richter</t>
  </si>
  <si>
    <t>https://elibrary.bwv-verlag.de/book/99.105025/9783830543329</t>
  </si>
  <si>
    <t>978-3-8305-4310-7</t>
  </si>
  <si>
    <t>978-3-8305-5091-4 </t>
  </si>
  <si>
    <t>Weihnacht, Jan; Brinktrine, Ralf</t>
  </si>
  <si>
    <t>Das Sportbeamtenverhältnis der Bundespolizei</t>
  </si>
  <si>
    <t xml:space="preserve">Recht | Rechtsgeschichte, Öffentliches Recht </t>
  </si>
  <si>
    <t>https://elibrary.bwv-verlag.de/book/99.105025/9783830543107</t>
  </si>
  <si>
    <t>978-3-8305-4084-7 </t>
  </si>
  <si>
    <t>978-3-8305-3922-3</t>
  </si>
  <si>
    <t>Weinke, Annette (Hrsg.) | Deiseroth, Dieter (Hrsg.)</t>
  </si>
  <si>
    <t>Zwischen Aufarbeitung und Geheimhaltung</t>
  </si>
  <si>
    <t>https://elibrary.bwv-verlag.de/book/99.105025/9783830540847</t>
  </si>
  <si>
    <t>978-3-8305-4354-1</t>
  </si>
  <si>
    <t>978-3-8305-5127-0</t>
  </si>
  <si>
    <t>Bundeskanzler Kurt Georg Kiesinger</t>
  </si>
  <si>
    <t>https://elibrary.bwv-verlag.de/book/99.105025/9783830543541</t>
  </si>
  <si>
    <t>978-3-8305-4331-2</t>
  </si>
  <si>
    <t>978-3-8305-5110-2</t>
  </si>
  <si>
    <t>Wessels, Sebastian</t>
  </si>
  <si>
    <t>Performancemessung von Optionsportfolios und deren Anwendung zur Margenschätzung bei strukturierten Finanzprodukten</t>
  </si>
  <si>
    <t>Neue Betriebswirtschaftliche Studienbücher (44)</t>
  </si>
  <si>
    <t>https://elibrary.bwv-verlag.de/book/99.105025/9783830543312</t>
  </si>
  <si>
    <t>978-3-8305-4363-3</t>
  </si>
  <si>
    <t>978-3-8305-5137-9</t>
  </si>
  <si>
    <t>Xylander, Benedikt Julian</t>
  </si>
  <si>
    <t>Die Verantwortlichkeit des Herstellers automatisierter PKW nach Deliktsrecht sowie nach dem Produkthaftungsgesetz</t>
  </si>
  <si>
    <t>https://elibrary.bwv-verlag.de/book/99.105025/9783830543633</t>
  </si>
  <si>
    <t xml:space="preserve">Jahresgesamtpaket 2020; Paket Recht 2020; Themencluster "Osteuropa | Ostrecht" </t>
  </si>
  <si>
    <t>978-3-8305-4323-7</t>
  </si>
  <si>
    <t>978-3-8305-5102-7</t>
  </si>
  <si>
    <t>Pepels, Werner</t>
  </si>
  <si>
    <t>The 4Ps in Marketing-Mix</t>
  </si>
  <si>
    <t>https://elibrary.bwv-verlag.de/book/99.105025/9783830543237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</si>
</sst>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##\-#\-####\-####\-#"/>
    <numFmt numFmtId="166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rgb="FFFFFFFF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theme="5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</borders>
  <cellStyleXfs count="4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1"/>
    <xf numFmtId="0" fontId="4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44" fontId="4" fillId="0" borderId="1" xfId="1" applyNumberFormat="1" applyFont="1" applyFill="1" applyBorder="1" applyAlignment="1">
      <alignment horizontal="left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" fillId="0" borderId="0" xfId="1" applyAlignment="1"/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1" fillId="0" borderId="0" xfId="1" applyAlignment="1">
      <alignment wrapText="1"/>
    </xf>
    <xf numFmtId="164" fontId="4" fillId="0" borderId="0" xfId="1" applyNumberFormat="1" applyFont="1" applyFill="1" applyAlignment="1">
      <alignment horizontal="righ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  <xf numFmtId="0" fontId="5" fillId="0" borderId="0" xfId="0" applyFont="1"/>
    <xf numFmtId="0" fontId="5" fillId="0" borderId="1" xfId="0" applyNumberFormat="1" applyFont="1" applyBorder="1"/>
    <xf numFmtId="49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1" fontId="5" fillId="0" borderId="1" xfId="0" applyNumberFormat="1" applyFont="1" applyBorder="1"/>
    <xf numFmtId="1" fontId="5" fillId="0" borderId="1" xfId="0" applyNumberFormat="1" applyFont="1" applyBorder="1" applyAlignment="1">
      <alignment wrapText="1"/>
    </xf>
    <xf numFmtId="0" fontId="5" fillId="0" borderId="0" xfId="0" applyFont="1" applyBorder="1"/>
    <xf numFmtId="0" fontId="4" fillId="0" borderId="1" xfId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5" fillId="0" borderId="1" xfId="0" applyNumberFormat="1" applyFont="1" applyBorder="1" applyAlignment="1"/>
    <xf numFmtId="164" fontId="4" fillId="0" borderId="1" xfId="2" applyNumberFormat="1" applyFont="1" applyFill="1" applyBorder="1" applyAlignment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3" fillId="2" borderId="4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44" fontId="4" fillId="0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8" fontId="4" fillId="0" borderId="1" xfId="1" applyNumberFormat="1" applyFont="1" applyFill="1" applyBorder="1" applyAlignment="1">
      <alignment horizontal="right"/>
    </xf>
    <xf numFmtId="0" fontId="1" fillId="0" borderId="0" xfId="1" applyFill="1"/>
    <xf numFmtId="165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/>
    <xf numFmtId="0" fontId="4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/>
    <xf numFmtId="0" fontId="5" fillId="0" borderId="0" xfId="1" applyFont="1" applyFill="1" applyBorder="1" applyAlignment="1">
      <alignment horizontal="left"/>
    </xf>
    <xf numFmtId="44" fontId="4" fillId="0" borderId="1" xfId="1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0" fontId="5" fillId="0" borderId="1" xfId="1" applyFont="1" applyBorder="1"/>
    <xf numFmtId="0" fontId="5" fillId="0" borderId="1" xfId="1" applyFont="1" applyBorder="1" applyAlignment="1">
      <alignment vertical="center" wrapText="1"/>
    </xf>
    <xf numFmtId="8" fontId="5" fillId="0" borderId="1" xfId="1" applyNumberFormat="1" applyFont="1" applyBorder="1" applyAlignment="1">
      <alignment horizontal="right"/>
    </xf>
    <xf numFmtId="8" fontId="5" fillId="0" borderId="1" xfId="1" applyNumberFormat="1" applyFont="1" applyBorder="1"/>
    <xf numFmtId="0" fontId="5" fillId="0" borderId="1" xfId="1" applyFont="1" applyBorder="1" applyAlignment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right"/>
    </xf>
    <xf numFmtId="8" fontId="5" fillId="0" borderId="1" xfId="1" applyNumberFormat="1" applyFont="1" applyFill="1" applyBorder="1" applyAlignment="1">
      <alignment horizontal="right" wrapText="1"/>
    </xf>
    <xf numFmtId="166" fontId="4" fillId="0" borderId="1" xfId="2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49" fontId="5" fillId="0" borderId="0" xfId="0" applyNumberFormat="1" applyFont="1" applyBorder="1"/>
    <xf numFmtId="164" fontId="4" fillId="0" borderId="0" xfId="1" applyNumberFormat="1" applyFont="1" applyFill="1" applyBorder="1" applyAlignment="1"/>
    <xf numFmtId="8" fontId="5" fillId="0" borderId="1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0" borderId="1" xfId="3" applyFont="1" applyBorder="1" applyAlignment="1">
      <alignment wrapText="1"/>
    </xf>
    <xf numFmtId="0" fontId="2" fillId="0" borderId="5" xfId="1" applyFont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 wrapText="1" readingOrder="1"/>
    </xf>
    <xf numFmtId="0" fontId="1" fillId="0" borderId="0" xfId="1" applyBorder="1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1" fillId="0" borderId="0" xfId="1" applyFill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8" fontId="5" fillId="0" borderId="0" xfId="1" applyNumberFormat="1" applyFont="1" applyFill="1" applyBorder="1" applyAlignment="1">
      <alignment horizontal="right"/>
    </xf>
  </cellXfs>
  <cellStyles count="4">
    <cellStyle name="Link" xfId="3" builtinId="8"/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49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97050" y="582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078075" y="582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0780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970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65" cy="172227"/>
    <xdr:sp macro="" textlink="">
      <xdr:nvSpPr>
        <xdr:cNvPr id="6" name="Textfeld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0780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4970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65" cy="172227"/>
    <xdr:sp macro="" textlink="">
      <xdr:nvSpPr>
        <xdr:cNvPr id="8" name="Textfeld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0780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5" cy="172227"/>
    <xdr:sp macro="" textlink="">
      <xdr:nvSpPr>
        <xdr:cNvPr id="9" name="Textfeld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078075" y="55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65" cy="172227"/>
    <xdr:sp macro="" textlink="">
      <xdr:nvSpPr>
        <xdr:cNvPr id="10" name="Textfeld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5078075" y="8972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2227"/>
    <xdr:sp macro="" textlink="">
      <xdr:nvSpPr>
        <xdr:cNvPr id="11" name="Textfeld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5078075" y="21688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65" cy="172227"/>
    <xdr:sp macro="" textlink="">
      <xdr:nvSpPr>
        <xdr:cNvPr id="12" name="Textfeld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5078075" y="1354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65" cy="172227"/>
    <xdr:sp macro="" textlink="">
      <xdr:nvSpPr>
        <xdr:cNvPr id="13" name="Textfeld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563850" y="1199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65" cy="172227"/>
    <xdr:sp macro="" textlink="">
      <xdr:nvSpPr>
        <xdr:cNvPr id="14" name="Textfeld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5563850" y="1699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65" cy="172227"/>
    <xdr:sp macro="" textlink="">
      <xdr:nvSpPr>
        <xdr:cNvPr id="15" name="Textfeld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5344775" y="1330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65" cy="172227"/>
    <xdr:sp macro="" textlink="">
      <xdr:nvSpPr>
        <xdr:cNvPr id="16" name="Textfeld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5925800" y="1330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65" cy="172227"/>
    <xdr:sp macro="" textlink="">
      <xdr:nvSpPr>
        <xdr:cNvPr id="17" name="Textfeld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5925800" y="14735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101</xdr:row>
      <xdr:rowOff>0</xdr:rowOff>
    </xdr:from>
    <xdr:ext cx="65" cy="172227"/>
    <xdr:sp macro="" textlink="">
      <xdr:nvSpPr>
        <xdr:cNvPr id="18" name="Textfeld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344775" y="14735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65" cy="172227"/>
    <xdr:sp macro="" textlink="">
      <xdr:nvSpPr>
        <xdr:cNvPr id="19" name="Textfeld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5925800" y="14735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101</xdr:row>
      <xdr:rowOff>0</xdr:rowOff>
    </xdr:from>
    <xdr:ext cx="65" cy="172227"/>
    <xdr:sp macro="" textlink="">
      <xdr:nvSpPr>
        <xdr:cNvPr id="20" name="Textfeld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5344775" y="14735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65" cy="172227"/>
    <xdr:sp macro="" textlink="">
      <xdr:nvSpPr>
        <xdr:cNvPr id="21" name="Textfeld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5925800" y="14735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5" cy="172227"/>
    <xdr:sp macro="" textlink="">
      <xdr:nvSpPr>
        <xdr:cNvPr id="22" name="Textfeld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9258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125</xdr:row>
      <xdr:rowOff>0</xdr:rowOff>
    </xdr:from>
    <xdr:ext cx="65" cy="172227"/>
    <xdr:sp macro="" textlink="">
      <xdr:nvSpPr>
        <xdr:cNvPr id="23" name="Textfeld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5925800" y="17754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219</xdr:row>
      <xdr:rowOff>0</xdr:rowOff>
    </xdr:from>
    <xdr:ext cx="65" cy="172227"/>
    <xdr:sp macro="" textlink="">
      <xdr:nvSpPr>
        <xdr:cNvPr id="24" name="Textfeld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5925800" y="411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65" cy="172227"/>
    <xdr:sp macro="" textlink="">
      <xdr:nvSpPr>
        <xdr:cNvPr id="25" name="Textfeld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5925800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2227"/>
    <xdr:sp macro="" textlink="">
      <xdr:nvSpPr>
        <xdr:cNvPr id="26" name="Textfeld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5925800" y="2489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2227"/>
    <xdr:sp macro="" textlink="">
      <xdr:nvSpPr>
        <xdr:cNvPr id="27" name="Textfeld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5925800" y="2489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65" cy="172227"/>
    <xdr:sp macro="" textlink="">
      <xdr:nvSpPr>
        <xdr:cNvPr id="28" name="Textfeld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353502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65" cy="172227"/>
    <xdr:sp macro="" textlink="">
      <xdr:nvSpPr>
        <xdr:cNvPr id="29" name="Textfeld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3502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65" cy="172227"/>
    <xdr:sp macro="" textlink="">
      <xdr:nvSpPr>
        <xdr:cNvPr id="30" name="Textfeld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3502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65" cy="172227"/>
    <xdr:sp macro="" textlink="">
      <xdr:nvSpPr>
        <xdr:cNvPr id="31" name="Textfeld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3502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160</xdr:row>
      <xdr:rowOff>0</xdr:rowOff>
    </xdr:from>
    <xdr:ext cx="65" cy="172227"/>
    <xdr:sp macro="" textlink="">
      <xdr:nvSpPr>
        <xdr:cNvPr id="32" name="Textfeld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058650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65" cy="172227"/>
    <xdr:sp macro="" textlink="">
      <xdr:nvSpPr>
        <xdr:cNvPr id="33" name="Textfeld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353502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160</xdr:row>
      <xdr:rowOff>0</xdr:rowOff>
    </xdr:from>
    <xdr:ext cx="65" cy="172227"/>
    <xdr:sp macro="" textlink="">
      <xdr:nvSpPr>
        <xdr:cNvPr id="34" name="Textfeld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058650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10</xdr:col>
      <xdr:colOff>0</xdr:colOff>
      <xdr:row>160</xdr:row>
      <xdr:rowOff>0</xdr:rowOff>
    </xdr:from>
    <xdr:ext cx="65" cy="172227"/>
    <xdr:sp macro="" textlink="">
      <xdr:nvSpPr>
        <xdr:cNvPr id="35" name="Textfeld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353502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186</xdr:row>
      <xdr:rowOff>0</xdr:rowOff>
    </xdr:from>
    <xdr:ext cx="65" cy="172227"/>
    <xdr:sp macro="" textlink="">
      <xdr:nvSpPr>
        <xdr:cNvPr id="36" name="Textfeld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3896975" y="4234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5" cy="172227"/>
    <xdr:sp macro="" textlink="">
      <xdr:nvSpPr>
        <xdr:cNvPr id="37" name="Textfeld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3039725" y="1163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65" cy="172227"/>
    <xdr:sp macro="" textlink="">
      <xdr:nvSpPr>
        <xdr:cNvPr id="38" name="Textfeld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4487525" y="1163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2227"/>
    <xdr:sp macro="" textlink="">
      <xdr:nvSpPr>
        <xdr:cNvPr id="39" name="Textfeld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7301882" y="341107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2227"/>
    <xdr:sp macro="" textlink="">
      <xdr:nvSpPr>
        <xdr:cNvPr id="40" name="Textfeld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7301882" y="341107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2227"/>
    <xdr:sp macro="" textlink="">
      <xdr:nvSpPr>
        <xdr:cNvPr id="41" name="Textfeld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7301882" y="341107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2227"/>
    <xdr:sp macro="" textlink="">
      <xdr:nvSpPr>
        <xdr:cNvPr id="42" name="Textfeld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7301882" y="341107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2227"/>
    <xdr:sp macro="" textlink="">
      <xdr:nvSpPr>
        <xdr:cNvPr id="43" name="Textfeld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7301882" y="341107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2227"/>
    <xdr:sp macro="" textlink="">
      <xdr:nvSpPr>
        <xdr:cNvPr id="44" name="Textfeld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7301882" y="341107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65" cy="172227"/>
    <xdr:sp macro="" textlink="">
      <xdr:nvSpPr>
        <xdr:cNvPr id="45" name="Textfeld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3011150" y="11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65" cy="172227"/>
    <xdr:sp macro="" textlink="">
      <xdr:nvSpPr>
        <xdr:cNvPr id="46" name="Textfeld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3011150" y="11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65" cy="172227"/>
    <xdr:sp macro="" textlink="">
      <xdr:nvSpPr>
        <xdr:cNvPr id="47" name="Textfeld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3011150" y="11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65" cy="172227"/>
    <xdr:sp macro="" textlink="">
      <xdr:nvSpPr>
        <xdr:cNvPr id="48" name="Textfeld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3011150" y="11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5" cy="172227"/>
    <xdr:sp macro="" textlink="">
      <xdr:nvSpPr>
        <xdr:cNvPr id="49" name="Textfeld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3011150" y="1428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65" cy="172227"/>
    <xdr:sp macro="" textlink="">
      <xdr:nvSpPr>
        <xdr:cNvPr id="50" name="Textfeld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734925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_Verlag\00_Produktionsli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Planung"/>
      <sheetName val="Projekt kommt"/>
      <sheetName val="Erschienen"/>
      <sheetName val="Nachdrucke"/>
      <sheetName val="Gecancelt"/>
      <sheetName val="–Dropdowns–"/>
      <sheetName val="Aktuel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ibrary.bwv-verlag.de/book/99.105025/9783830540489" TargetMode="External"/><Relationship Id="rId13" Type="http://schemas.openxmlformats.org/officeDocument/2006/relationships/hyperlink" Target="https://elibrary.bwv-verlag.de/book/99.105025/9783830541240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elibrary.bwv-verlag.de/book/99.105025/9783830521877" TargetMode="External"/><Relationship Id="rId7" Type="http://schemas.openxmlformats.org/officeDocument/2006/relationships/hyperlink" Target="https://elibrary.bwv-verlag.de/book/99.105025/9783830540427" TargetMode="External"/><Relationship Id="rId12" Type="http://schemas.openxmlformats.org/officeDocument/2006/relationships/hyperlink" Target="https://elibrary.bwv-verlag.de/book/99.105025/9783830540694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library.bwv-verlag.de/book/99.105025/9783830540168" TargetMode="External"/><Relationship Id="rId16" Type="http://schemas.openxmlformats.org/officeDocument/2006/relationships/hyperlink" Target="https://elibrary.bwv-verlag.de/book/99.105025/9783830542094" TargetMode="External"/><Relationship Id="rId1" Type="http://schemas.openxmlformats.org/officeDocument/2006/relationships/hyperlink" Target="https://elibrary.bwv-verlag.de/search?facet%5Bseries_path%5D=K%401%7Ck%3Awer-Texte%400" TargetMode="External"/><Relationship Id="rId6" Type="http://schemas.openxmlformats.org/officeDocument/2006/relationships/hyperlink" Target="https://elibrary.bwv-verlag.de/book/99.105025/9783830540076" TargetMode="External"/><Relationship Id="rId11" Type="http://schemas.openxmlformats.org/officeDocument/2006/relationships/hyperlink" Target="https://elibrary.bwv-verlag.de/book/99.105025/9783830540601" TargetMode="External"/><Relationship Id="rId5" Type="http://schemas.openxmlformats.org/officeDocument/2006/relationships/hyperlink" Target="https://elibrary.bwv-verlag.de/book/99.105025/9783830540342" TargetMode="External"/><Relationship Id="rId15" Type="http://schemas.openxmlformats.org/officeDocument/2006/relationships/hyperlink" Target="https://elibrary.bwv-verlag.de/book/99.105025/9783830541530" TargetMode="External"/><Relationship Id="rId10" Type="http://schemas.openxmlformats.org/officeDocument/2006/relationships/hyperlink" Target="https://elibrary.bwv-verlag.de/book/99.105025/9783830540106" TargetMode="External"/><Relationship Id="rId4" Type="http://schemas.openxmlformats.org/officeDocument/2006/relationships/hyperlink" Target="https://elibrary.bwv-verlag.de/book/99.105025/9783830540366" TargetMode="External"/><Relationship Id="rId9" Type="http://schemas.openxmlformats.org/officeDocument/2006/relationships/hyperlink" Target="https://elibrary.bwv-verlag.de/book/99.105025/9783830540090" TargetMode="External"/><Relationship Id="rId14" Type="http://schemas.openxmlformats.org/officeDocument/2006/relationships/hyperlink" Target="https://elibrary.bwv-verlag.de/book/99.105025/9783830541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"/>
  <sheetViews>
    <sheetView tabSelected="1" topLeftCell="F178" zoomScaleNormal="100" workbookViewId="0">
      <selection activeCell="N191" sqref="N191"/>
    </sheetView>
  </sheetViews>
  <sheetFormatPr baseColWidth="10" defaultColWidth="11.42578125" defaultRowHeight="12.75" x14ac:dyDescent="0.2"/>
  <cols>
    <col min="1" max="1" width="43.140625" style="1" customWidth="1"/>
    <col min="2" max="2" width="14.42578125" style="20" bestFit="1" customWidth="1"/>
    <col min="3" max="3" width="19.140625" style="20" bestFit="1" customWidth="1"/>
    <col min="4" max="4" width="26.28515625" style="1" customWidth="1"/>
    <col min="5" max="5" width="46.5703125" style="18" bestFit="1" customWidth="1"/>
    <col min="6" max="6" width="51.7109375" style="1" customWidth="1"/>
    <col min="7" max="7" width="19" style="20" customWidth="1"/>
    <col min="8" max="8" width="15.5703125" style="20" bestFit="1" customWidth="1"/>
    <col min="9" max="9" width="8.7109375" style="20" bestFit="1" customWidth="1"/>
    <col min="10" max="10" width="20.42578125" style="1" bestFit="1" customWidth="1"/>
    <col min="11" max="11" width="16.42578125" style="20" bestFit="1" customWidth="1"/>
    <col min="12" max="12" width="26.5703125" style="72" bestFit="1" customWidth="1"/>
    <col min="13" max="13" width="43.5703125" style="18" customWidth="1"/>
    <col min="14" max="14" width="19.140625" style="1" customWidth="1"/>
    <col min="15" max="15" width="11.42578125" style="1"/>
    <col min="16" max="17" width="11.42578125" style="20"/>
    <col min="18" max="16384" width="11.42578125" style="1"/>
  </cols>
  <sheetData>
    <row r="1" spans="1:17" ht="56.25" customHeight="1" x14ac:dyDescent="0.2">
      <c r="A1" s="118" t="s">
        <v>1142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8"/>
      <c r="N1" s="112"/>
      <c r="O1" s="114"/>
    </row>
    <row r="2" spans="1:17" customFormat="1" ht="32.25" customHeight="1" x14ac:dyDescent="0.25">
      <c r="A2" s="15" t="s">
        <v>787</v>
      </c>
      <c r="B2" s="35" t="s">
        <v>380</v>
      </c>
      <c r="C2" s="35" t="s">
        <v>381</v>
      </c>
      <c r="D2" s="15" t="s">
        <v>382</v>
      </c>
      <c r="E2" s="16" t="s">
        <v>383</v>
      </c>
      <c r="F2" s="15" t="s">
        <v>384</v>
      </c>
      <c r="G2" s="35" t="s">
        <v>385</v>
      </c>
      <c r="H2" s="35" t="s">
        <v>386</v>
      </c>
      <c r="I2" s="35" t="s">
        <v>387</v>
      </c>
      <c r="J2" s="22" t="s">
        <v>388</v>
      </c>
      <c r="K2" s="53" t="s">
        <v>389</v>
      </c>
      <c r="L2" s="79" t="s">
        <v>390</v>
      </c>
      <c r="M2" s="16" t="s">
        <v>391</v>
      </c>
      <c r="N2" s="113" t="s">
        <v>392</v>
      </c>
      <c r="O2" s="115"/>
      <c r="P2" s="21"/>
      <c r="Q2" s="21"/>
    </row>
    <row r="3" spans="1:17" s="8" customFormat="1" ht="56.25" x14ac:dyDescent="0.2">
      <c r="A3" s="2" t="s">
        <v>415</v>
      </c>
      <c r="B3" s="36">
        <v>9783830540052</v>
      </c>
      <c r="C3" s="41">
        <v>9783830538011</v>
      </c>
      <c r="D3" s="27" t="s">
        <v>645</v>
      </c>
      <c r="E3" s="30" t="s">
        <v>646</v>
      </c>
      <c r="F3" s="27" t="s">
        <v>83</v>
      </c>
      <c r="G3" s="59">
        <v>2018</v>
      </c>
      <c r="H3" s="62" t="s">
        <v>2</v>
      </c>
      <c r="I3" s="59">
        <v>1</v>
      </c>
      <c r="J3" s="45">
        <v>112.69999999999999</v>
      </c>
      <c r="K3" s="54">
        <v>169.04999999999998</v>
      </c>
      <c r="L3" s="65" t="s">
        <v>17</v>
      </c>
      <c r="M3" s="29" t="s">
        <v>647</v>
      </c>
      <c r="N3" s="29"/>
      <c r="O3" s="24"/>
      <c r="P3" s="19"/>
      <c r="Q3" s="19"/>
    </row>
    <row r="4" spans="1:17" s="9" customFormat="1" ht="22.5" x14ac:dyDescent="0.2">
      <c r="A4" s="2" t="s">
        <v>777</v>
      </c>
      <c r="B4" s="36">
        <v>9783830541042</v>
      </c>
      <c r="C4" s="36">
        <v>9783830539056</v>
      </c>
      <c r="D4" s="26" t="s">
        <v>645</v>
      </c>
      <c r="E4" s="30" t="s">
        <v>669</v>
      </c>
      <c r="F4" s="27" t="s">
        <v>670</v>
      </c>
      <c r="G4" s="59">
        <v>2019</v>
      </c>
      <c r="H4" s="62" t="s">
        <v>2</v>
      </c>
      <c r="I4" s="59">
        <v>1</v>
      </c>
      <c r="J4" s="45">
        <v>31.049999999999997</v>
      </c>
      <c r="K4" s="54">
        <v>46.574999999999996</v>
      </c>
      <c r="L4" s="65" t="s">
        <v>571</v>
      </c>
      <c r="M4" s="29" t="s">
        <v>671</v>
      </c>
      <c r="N4" s="29"/>
      <c r="O4" s="24"/>
      <c r="P4" s="19"/>
      <c r="Q4" s="19"/>
    </row>
    <row r="5" spans="1:17" s="10" customFormat="1" ht="22.5" x14ac:dyDescent="0.2">
      <c r="A5" s="2" t="s">
        <v>799</v>
      </c>
      <c r="B5" s="36" t="s">
        <v>891</v>
      </c>
      <c r="C5" s="41" t="s">
        <v>892</v>
      </c>
      <c r="D5" s="26" t="s">
        <v>893</v>
      </c>
      <c r="E5" s="30" t="s">
        <v>894</v>
      </c>
      <c r="F5" s="27"/>
      <c r="G5" s="59">
        <v>2020</v>
      </c>
      <c r="H5" s="62" t="s">
        <v>2</v>
      </c>
      <c r="I5" s="59">
        <v>2</v>
      </c>
      <c r="J5" s="45">
        <v>182.85</v>
      </c>
      <c r="K5" s="54">
        <v>274.27499999999998</v>
      </c>
      <c r="L5" s="65" t="s">
        <v>68</v>
      </c>
      <c r="M5" s="29" t="s">
        <v>895</v>
      </c>
      <c r="N5" s="29"/>
      <c r="O5" s="24"/>
      <c r="P5" s="19"/>
      <c r="Q5" s="19"/>
    </row>
    <row r="6" spans="1:17" s="10" customFormat="1" ht="22.5" x14ac:dyDescent="0.2">
      <c r="A6" s="2" t="s">
        <v>776</v>
      </c>
      <c r="B6" s="34" t="s">
        <v>1</v>
      </c>
      <c r="C6" s="40" t="s">
        <v>7</v>
      </c>
      <c r="D6" s="4" t="s">
        <v>3</v>
      </c>
      <c r="E6" s="4" t="s">
        <v>4</v>
      </c>
      <c r="F6" s="4" t="s">
        <v>5</v>
      </c>
      <c r="G6" s="57">
        <v>2018</v>
      </c>
      <c r="H6" s="42" t="s">
        <v>2</v>
      </c>
      <c r="I6" s="57">
        <v>1</v>
      </c>
      <c r="J6" s="44">
        <v>70.150000000000006</v>
      </c>
      <c r="K6" s="54">
        <f>J6*1.5</f>
        <v>105.22500000000001</v>
      </c>
      <c r="L6" s="64" t="s">
        <v>6</v>
      </c>
      <c r="M6" s="4" t="s">
        <v>286</v>
      </c>
      <c r="N6" s="4"/>
      <c r="O6" s="24"/>
      <c r="P6" s="19"/>
      <c r="Q6" s="19"/>
    </row>
    <row r="7" spans="1:17" s="11" customFormat="1" ht="22.5" x14ac:dyDescent="0.2">
      <c r="A7" s="2" t="s">
        <v>0</v>
      </c>
      <c r="B7" s="36">
        <v>9783830540618</v>
      </c>
      <c r="C7" s="41">
        <v>9783830539032</v>
      </c>
      <c r="D7" s="26" t="s">
        <v>595</v>
      </c>
      <c r="E7" s="27" t="s">
        <v>596</v>
      </c>
      <c r="F7" s="27" t="s">
        <v>16</v>
      </c>
      <c r="G7" s="59">
        <v>2018</v>
      </c>
      <c r="H7" s="62" t="s">
        <v>2</v>
      </c>
      <c r="I7" s="59">
        <v>1</v>
      </c>
      <c r="J7" s="45">
        <v>26.45</v>
      </c>
      <c r="K7" s="54">
        <v>39.674999999999997</v>
      </c>
      <c r="L7" s="66" t="s">
        <v>1133</v>
      </c>
      <c r="M7" s="29" t="s">
        <v>597</v>
      </c>
      <c r="N7" s="29"/>
      <c r="O7" s="24"/>
      <c r="P7" s="19"/>
      <c r="Q7" s="19"/>
    </row>
    <row r="8" spans="1:17" s="9" customFormat="1" ht="18" customHeight="1" x14ac:dyDescent="0.2">
      <c r="A8" s="2" t="s">
        <v>1155</v>
      </c>
      <c r="B8" s="75" t="s">
        <v>1160</v>
      </c>
      <c r="C8" s="52" t="s">
        <v>1161</v>
      </c>
      <c r="D8" s="47" t="s">
        <v>1162</v>
      </c>
      <c r="E8" s="76" t="s">
        <v>1163</v>
      </c>
      <c r="F8" s="47" t="s">
        <v>1164</v>
      </c>
      <c r="G8" s="61">
        <v>2021</v>
      </c>
      <c r="H8" s="63" t="s">
        <v>2</v>
      </c>
      <c r="I8" s="61">
        <v>1</v>
      </c>
      <c r="J8" s="49">
        <v>52.9</v>
      </c>
      <c r="K8" s="49">
        <v>79.349999999999994</v>
      </c>
      <c r="L8" s="65" t="s">
        <v>680</v>
      </c>
      <c r="M8" s="50" t="s">
        <v>1165</v>
      </c>
      <c r="N8" s="2"/>
      <c r="O8" s="83"/>
      <c r="P8" s="83"/>
      <c r="Q8" s="83"/>
    </row>
    <row r="9" spans="1:17" s="9" customFormat="1" ht="18" customHeight="1" x14ac:dyDescent="0.2">
      <c r="A9" s="2" t="s">
        <v>1155</v>
      </c>
      <c r="B9" s="75" t="s">
        <v>1166</v>
      </c>
      <c r="C9" s="52" t="s">
        <v>1167</v>
      </c>
      <c r="D9" s="47" t="s">
        <v>1168</v>
      </c>
      <c r="E9" s="76" t="s">
        <v>1169</v>
      </c>
      <c r="F9" s="47"/>
      <c r="G9" s="61">
        <v>2021</v>
      </c>
      <c r="H9" s="63" t="s">
        <v>2</v>
      </c>
      <c r="I9" s="61">
        <v>1</v>
      </c>
      <c r="J9" s="49">
        <v>33.35</v>
      </c>
      <c r="K9" s="49">
        <v>50.024999999999999</v>
      </c>
      <c r="L9" s="65" t="s">
        <v>1170</v>
      </c>
      <c r="M9" s="50" t="s">
        <v>1171</v>
      </c>
      <c r="N9" s="50"/>
      <c r="O9" s="24"/>
      <c r="P9" s="83"/>
      <c r="Q9" s="83"/>
    </row>
    <row r="10" spans="1:17" s="9" customFormat="1" ht="22.5" x14ac:dyDescent="0.2">
      <c r="A10" s="2" t="s">
        <v>415</v>
      </c>
      <c r="B10" s="34" t="s">
        <v>404</v>
      </c>
      <c r="C10" s="40" t="s">
        <v>405</v>
      </c>
      <c r="D10" s="4" t="s">
        <v>406</v>
      </c>
      <c r="E10" s="4" t="s">
        <v>407</v>
      </c>
      <c r="F10" s="3" t="s">
        <v>83</v>
      </c>
      <c r="G10" s="57">
        <v>2018</v>
      </c>
      <c r="H10" s="42" t="s">
        <v>2</v>
      </c>
      <c r="I10" s="57">
        <v>1</v>
      </c>
      <c r="J10" s="44">
        <v>51.75</v>
      </c>
      <c r="K10" s="54">
        <v>77.63</v>
      </c>
      <c r="L10" s="64" t="s">
        <v>68</v>
      </c>
      <c r="M10" s="4" t="s">
        <v>408</v>
      </c>
      <c r="N10" s="4"/>
      <c r="O10" s="24"/>
      <c r="P10" s="19"/>
      <c r="Q10" s="19"/>
    </row>
    <row r="11" spans="1:17" s="9" customFormat="1" ht="22.5" x14ac:dyDescent="0.2">
      <c r="A11" s="2" t="s">
        <v>799</v>
      </c>
      <c r="B11" s="34" t="s">
        <v>794</v>
      </c>
      <c r="C11" s="34" t="s">
        <v>795</v>
      </c>
      <c r="D11" s="4" t="s">
        <v>796</v>
      </c>
      <c r="E11" s="4" t="s">
        <v>797</v>
      </c>
      <c r="F11" s="4"/>
      <c r="G11" s="57">
        <v>2020</v>
      </c>
      <c r="H11" s="42" t="s">
        <v>2</v>
      </c>
      <c r="I11" s="57">
        <v>1</v>
      </c>
      <c r="J11" s="6">
        <v>27.6</v>
      </c>
      <c r="K11" s="54">
        <v>41.400000000000006</v>
      </c>
      <c r="L11" s="64" t="s">
        <v>68</v>
      </c>
      <c r="M11" s="2" t="s">
        <v>798</v>
      </c>
      <c r="N11" s="2"/>
      <c r="O11" s="24"/>
      <c r="P11" s="19"/>
      <c r="Q11" s="19"/>
    </row>
    <row r="12" spans="1:17" s="9" customFormat="1" ht="33.75" x14ac:dyDescent="0.2">
      <c r="A12" s="2" t="s">
        <v>433</v>
      </c>
      <c r="B12" s="36">
        <v>9783830541332</v>
      </c>
      <c r="C12" s="41">
        <v>9783830539711</v>
      </c>
      <c r="D12" s="27" t="s">
        <v>708</v>
      </c>
      <c r="E12" s="30" t="s">
        <v>709</v>
      </c>
      <c r="F12" s="27" t="s">
        <v>16</v>
      </c>
      <c r="G12" s="59">
        <v>2019</v>
      </c>
      <c r="H12" s="62" t="s">
        <v>2</v>
      </c>
      <c r="I12" s="59">
        <v>1</v>
      </c>
      <c r="J12" s="45">
        <v>52.9</v>
      </c>
      <c r="K12" s="54">
        <v>79.349999999999994</v>
      </c>
      <c r="L12" s="65" t="s">
        <v>35</v>
      </c>
      <c r="M12" s="29" t="s">
        <v>710</v>
      </c>
      <c r="N12" s="29"/>
      <c r="O12" s="24"/>
      <c r="P12" s="19"/>
      <c r="Q12" s="19"/>
    </row>
    <row r="13" spans="1:17" x14ac:dyDescent="0.2">
      <c r="A13" s="2" t="s">
        <v>778</v>
      </c>
      <c r="B13" s="34" t="s">
        <v>8</v>
      </c>
      <c r="C13" s="34" t="s">
        <v>12</v>
      </c>
      <c r="D13" s="4" t="s">
        <v>9</v>
      </c>
      <c r="E13" s="4" t="s">
        <v>10</v>
      </c>
      <c r="F13" s="4" t="s">
        <v>11</v>
      </c>
      <c r="G13" s="57">
        <v>2017</v>
      </c>
      <c r="H13" s="42" t="s">
        <v>2</v>
      </c>
      <c r="I13" s="57">
        <v>1</v>
      </c>
      <c r="J13" s="44">
        <v>44.85</v>
      </c>
      <c r="K13" s="54">
        <f>J13*1.5</f>
        <v>67.275000000000006</v>
      </c>
      <c r="L13" s="67" t="s">
        <v>6</v>
      </c>
      <c r="M13" s="4" t="s">
        <v>287</v>
      </c>
      <c r="N13" s="4"/>
      <c r="O13" s="24"/>
      <c r="P13" s="19"/>
      <c r="Q13" s="19"/>
    </row>
    <row r="14" spans="1:17" ht="22.5" x14ac:dyDescent="0.2">
      <c r="A14" s="2" t="s">
        <v>433</v>
      </c>
      <c r="B14" s="36">
        <v>9783830541264</v>
      </c>
      <c r="C14" s="36">
        <v>9783830539643</v>
      </c>
      <c r="D14" s="31" t="s">
        <v>731</v>
      </c>
      <c r="E14" s="32" t="s">
        <v>732</v>
      </c>
      <c r="F14" s="29"/>
      <c r="G14" s="59">
        <v>2019</v>
      </c>
      <c r="H14" s="62" t="s">
        <v>2</v>
      </c>
      <c r="I14" s="59">
        <v>1</v>
      </c>
      <c r="J14" s="45">
        <v>67.849999999999994</v>
      </c>
      <c r="K14" s="54">
        <v>101.77499999999999</v>
      </c>
      <c r="L14" s="65" t="s">
        <v>35</v>
      </c>
      <c r="M14" s="29" t="s">
        <v>733</v>
      </c>
      <c r="N14" s="29"/>
      <c r="O14" s="24"/>
      <c r="P14" s="19"/>
      <c r="Q14" s="19"/>
    </row>
    <row r="15" spans="1:17" s="9" customFormat="1" ht="18" customHeight="1" x14ac:dyDescent="0.2">
      <c r="A15" s="2" t="s">
        <v>1178</v>
      </c>
      <c r="B15" s="75" t="s">
        <v>1172</v>
      </c>
      <c r="C15" s="52" t="s">
        <v>1173</v>
      </c>
      <c r="D15" s="47" t="s">
        <v>1174</v>
      </c>
      <c r="E15" s="76" t="s">
        <v>1175</v>
      </c>
      <c r="F15" s="47"/>
      <c r="G15" s="61">
        <v>2021</v>
      </c>
      <c r="H15" s="63" t="s">
        <v>2</v>
      </c>
      <c r="I15" s="61">
        <v>1</v>
      </c>
      <c r="J15" s="49">
        <v>148.35</v>
      </c>
      <c r="K15" s="49">
        <v>222.53</v>
      </c>
      <c r="L15" s="28" t="s">
        <v>1176</v>
      </c>
      <c r="M15" s="50" t="s">
        <v>1177</v>
      </c>
      <c r="N15" s="50"/>
      <c r="O15" s="24"/>
      <c r="P15" s="83"/>
      <c r="Q15" s="83"/>
    </row>
    <row r="16" spans="1:17" s="9" customFormat="1" ht="22.5" x14ac:dyDescent="0.2">
      <c r="A16" s="2" t="s">
        <v>415</v>
      </c>
      <c r="B16" s="34" t="s">
        <v>224</v>
      </c>
      <c r="C16" s="40" t="s">
        <v>228</v>
      </c>
      <c r="D16" s="4" t="s">
        <v>225</v>
      </c>
      <c r="E16" s="4" t="s">
        <v>226</v>
      </c>
      <c r="F16" s="4" t="s">
        <v>227</v>
      </c>
      <c r="G16" s="57">
        <v>2018</v>
      </c>
      <c r="H16" s="42" t="s">
        <v>2</v>
      </c>
      <c r="I16" s="57">
        <v>1</v>
      </c>
      <c r="J16" s="44">
        <v>50.6</v>
      </c>
      <c r="K16" s="54">
        <f>J16*1.5</f>
        <v>75.900000000000006</v>
      </c>
      <c r="L16" s="67" t="s">
        <v>143</v>
      </c>
      <c r="M16" s="4" t="s">
        <v>288</v>
      </c>
      <c r="N16" s="4"/>
      <c r="O16" s="24"/>
      <c r="P16" s="19"/>
      <c r="Q16" s="19"/>
    </row>
    <row r="17" spans="1:17" s="9" customFormat="1" ht="22.5" x14ac:dyDescent="0.2">
      <c r="A17" s="2" t="s">
        <v>415</v>
      </c>
      <c r="B17" s="36">
        <v>9783830529897</v>
      </c>
      <c r="C17" s="36">
        <v>9783830538066</v>
      </c>
      <c r="D17" s="27" t="s">
        <v>225</v>
      </c>
      <c r="E17" s="27" t="s">
        <v>657</v>
      </c>
      <c r="F17" s="27" t="s">
        <v>16</v>
      </c>
      <c r="G17" s="59">
        <v>2018</v>
      </c>
      <c r="H17" s="62" t="s">
        <v>2</v>
      </c>
      <c r="I17" s="59">
        <v>1</v>
      </c>
      <c r="J17" s="45">
        <v>50.599999999999994</v>
      </c>
      <c r="K17" s="54">
        <v>75.899999999999991</v>
      </c>
      <c r="L17" s="65" t="s">
        <v>143</v>
      </c>
      <c r="M17" s="29" t="s">
        <v>658</v>
      </c>
      <c r="N17" s="29"/>
      <c r="O17" s="24"/>
      <c r="P17" s="19"/>
      <c r="Q17" s="19"/>
    </row>
    <row r="18" spans="1:17" s="9" customFormat="1" ht="33.75" x14ac:dyDescent="0.2">
      <c r="A18" s="2" t="s">
        <v>926</v>
      </c>
      <c r="B18" s="2" t="s">
        <v>1111</v>
      </c>
      <c r="C18" s="34" t="s">
        <v>1112</v>
      </c>
      <c r="D18" s="4" t="s">
        <v>1113</v>
      </c>
      <c r="E18" s="12" t="s">
        <v>1114</v>
      </c>
      <c r="F18" s="4"/>
      <c r="G18" s="57">
        <v>2020</v>
      </c>
      <c r="H18" s="42" t="s">
        <v>2</v>
      </c>
      <c r="I18" s="57">
        <v>1</v>
      </c>
      <c r="J18" s="6">
        <v>60</v>
      </c>
      <c r="K18" s="6">
        <v>103.5</v>
      </c>
      <c r="L18" s="67" t="s">
        <v>57</v>
      </c>
      <c r="M18" s="4" t="s">
        <v>1115</v>
      </c>
      <c r="N18" s="2"/>
      <c r="O18" s="110"/>
      <c r="P18" s="19"/>
    </row>
    <row r="19" spans="1:17" s="9" customFormat="1" ht="22.5" x14ac:dyDescent="0.2">
      <c r="A19" s="2" t="s">
        <v>416</v>
      </c>
      <c r="B19" s="34" t="s">
        <v>13</v>
      </c>
      <c r="C19" s="40" t="s">
        <v>18</v>
      </c>
      <c r="D19" s="4" t="s">
        <v>14</v>
      </c>
      <c r="E19" s="4" t="s">
        <v>15</v>
      </c>
      <c r="F19" s="4"/>
      <c r="G19" s="57">
        <v>2017</v>
      </c>
      <c r="H19" s="42" t="s">
        <v>2</v>
      </c>
      <c r="I19" s="57">
        <v>1</v>
      </c>
      <c r="J19" s="44">
        <v>51.75</v>
      </c>
      <c r="K19" s="54">
        <f>J19*1.5</f>
        <v>77.625</v>
      </c>
      <c r="L19" s="67" t="s">
        <v>17</v>
      </c>
      <c r="M19" s="4" t="s">
        <v>289</v>
      </c>
      <c r="N19" s="4"/>
      <c r="O19" s="24"/>
      <c r="P19" s="19"/>
      <c r="Q19" s="19"/>
    </row>
    <row r="20" spans="1:17" s="9" customFormat="1" ht="33.75" x14ac:dyDescent="0.2">
      <c r="A20" s="2" t="s">
        <v>415</v>
      </c>
      <c r="B20" s="34" t="s">
        <v>217</v>
      </c>
      <c r="C20" s="40" t="s">
        <v>219</v>
      </c>
      <c r="D20" s="4" t="s">
        <v>14</v>
      </c>
      <c r="E20" s="4" t="s">
        <v>218</v>
      </c>
      <c r="F20" s="4"/>
      <c r="G20" s="57">
        <v>2018</v>
      </c>
      <c r="H20" s="42" t="s">
        <v>2</v>
      </c>
      <c r="I20" s="57">
        <v>1</v>
      </c>
      <c r="J20" s="44">
        <v>54.05</v>
      </c>
      <c r="K20" s="54">
        <v>81.074999999999989</v>
      </c>
      <c r="L20" s="67" t="s">
        <v>17</v>
      </c>
      <c r="M20" s="4" t="s">
        <v>290</v>
      </c>
      <c r="N20" s="4"/>
      <c r="O20" s="24"/>
      <c r="P20" s="19"/>
      <c r="Q20" s="19"/>
    </row>
    <row r="21" spans="1:17" s="9" customFormat="1" ht="33.75" x14ac:dyDescent="0.2">
      <c r="A21" s="2" t="s">
        <v>799</v>
      </c>
      <c r="B21" s="34" t="s">
        <v>979</v>
      </c>
      <c r="C21" s="40" t="s">
        <v>980</v>
      </c>
      <c r="D21" s="4" t="s">
        <v>981</v>
      </c>
      <c r="E21" s="4" t="s">
        <v>982</v>
      </c>
      <c r="F21" s="4"/>
      <c r="G21" s="57">
        <v>2020</v>
      </c>
      <c r="H21" s="42" t="s">
        <v>2</v>
      </c>
      <c r="I21" s="57">
        <v>1</v>
      </c>
      <c r="J21" s="54">
        <v>54.05</v>
      </c>
      <c r="K21" s="58">
        <v>81.074999999999989</v>
      </c>
      <c r="L21" s="64" t="s">
        <v>17</v>
      </c>
      <c r="M21" s="4" t="s">
        <v>983</v>
      </c>
      <c r="N21" s="4"/>
      <c r="O21" s="24"/>
      <c r="P21" s="19"/>
      <c r="Q21" s="19"/>
    </row>
    <row r="22" spans="1:17" s="9" customFormat="1" ht="22.5" x14ac:dyDescent="0.2">
      <c r="A22" s="2" t="s">
        <v>415</v>
      </c>
      <c r="B22" s="34" t="s">
        <v>248</v>
      </c>
      <c r="C22" s="34" t="s">
        <v>251</v>
      </c>
      <c r="D22" s="4" t="s">
        <v>249</v>
      </c>
      <c r="E22" s="4" t="s">
        <v>250</v>
      </c>
      <c r="F22" s="4"/>
      <c r="G22" s="57">
        <v>2018</v>
      </c>
      <c r="H22" s="42" t="s">
        <v>2</v>
      </c>
      <c r="I22" s="57">
        <v>1</v>
      </c>
      <c r="J22" s="44">
        <v>65.55</v>
      </c>
      <c r="K22" s="54">
        <f>J22*1.5</f>
        <v>98.324999999999989</v>
      </c>
      <c r="L22" s="67" t="s">
        <v>158</v>
      </c>
      <c r="M22" s="4" t="s">
        <v>291</v>
      </c>
      <c r="N22" s="4"/>
      <c r="O22" s="24"/>
      <c r="P22" s="19"/>
      <c r="Q22" s="19"/>
    </row>
    <row r="23" spans="1:17" s="9" customFormat="1" ht="22.5" x14ac:dyDescent="0.2">
      <c r="A23" s="2" t="s">
        <v>433</v>
      </c>
      <c r="B23" s="34" t="s">
        <v>503</v>
      </c>
      <c r="C23" s="34" t="s">
        <v>504</v>
      </c>
      <c r="D23" s="4" t="s">
        <v>505</v>
      </c>
      <c r="E23" s="4" t="s">
        <v>506</v>
      </c>
      <c r="F23" s="4" t="s">
        <v>507</v>
      </c>
      <c r="G23" s="57">
        <v>2019</v>
      </c>
      <c r="H23" s="42" t="s">
        <v>2</v>
      </c>
      <c r="I23" s="57">
        <v>1</v>
      </c>
      <c r="J23" s="44">
        <v>39.1</v>
      </c>
      <c r="K23" s="54">
        <v>58.650000000000006</v>
      </c>
      <c r="L23" s="64" t="s">
        <v>508</v>
      </c>
      <c r="M23" s="4" t="s">
        <v>509</v>
      </c>
      <c r="N23" s="2"/>
      <c r="O23" s="24"/>
      <c r="P23" s="19"/>
      <c r="Q23" s="19"/>
    </row>
    <row r="24" spans="1:17" s="9" customFormat="1" ht="22.5" x14ac:dyDescent="0.2">
      <c r="A24" s="2" t="s">
        <v>0</v>
      </c>
      <c r="B24" s="36">
        <v>9783830540557</v>
      </c>
      <c r="C24" s="41">
        <v>9783830538974</v>
      </c>
      <c r="D24" s="26" t="s">
        <v>544</v>
      </c>
      <c r="E24" s="27" t="s">
        <v>545</v>
      </c>
      <c r="F24" s="27" t="s">
        <v>16</v>
      </c>
      <c r="G24" s="59">
        <v>2018</v>
      </c>
      <c r="H24" s="62" t="s">
        <v>2</v>
      </c>
      <c r="I24" s="59">
        <v>1</v>
      </c>
      <c r="J24" s="45">
        <v>33.349999999999994</v>
      </c>
      <c r="K24" s="54">
        <v>50.024999999999991</v>
      </c>
      <c r="L24" s="66" t="s">
        <v>1133</v>
      </c>
      <c r="M24" s="29" t="s">
        <v>546</v>
      </c>
      <c r="N24" s="29"/>
      <c r="O24" s="24"/>
      <c r="P24" s="19"/>
      <c r="Q24" s="19"/>
    </row>
    <row r="25" spans="1:17" s="9" customFormat="1" ht="18" customHeight="1" x14ac:dyDescent="0.2">
      <c r="A25" s="2" t="s">
        <v>1155</v>
      </c>
      <c r="B25" s="2" t="s">
        <v>1179</v>
      </c>
      <c r="C25" s="34" t="s">
        <v>1180</v>
      </c>
      <c r="D25" s="2" t="s">
        <v>1181</v>
      </c>
      <c r="E25" s="4" t="s">
        <v>1182</v>
      </c>
      <c r="F25" s="4"/>
      <c r="G25" s="57">
        <v>2021</v>
      </c>
      <c r="H25" s="42" t="s">
        <v>2</v>
      </c>
      <c r="I25" s="57">
        <v>1</v>
      </c>
      <c r="J25" s="84">
        <v>36.799999999999997</v>
      </c>
      <c r="K25" s="84">
        <v>55.2</v>
      </c>
      <c r="L25" s="4" t="s">
        <v>614</v>
      </c>
      <c r="M25" s="2" t="s">
        <v>1183</v>
      </c>
      <c r="N25" s="2"/>
      <c r="O25" s="83"/>
      <c r="P25" s="83"/>
      <c r="Q25" s="83"/>
    </row>
    <row r="26" spans="1:17" s="9" customFormat="1" ht="22.5" x14ac:dyDescent="0.2">
      <c r="A26" s="2" t="s">
        <v>776</v>
      </c>
      <c r="B26" s="36">
        <v>9783830540403</v>
      </c>
      <c r="C26" s="41">
        <v>9783830538684</v>
      </c>
      <c r="D26" s="26" t="s">
        <v>634</v>
      </c>
      <c r="E26" s="27" t="s">
        <v>635</v>
      </c>
      <c r="F26" s="27" t="s">
        <v>636</v>
      </c>
      <c r="G26" s="59">
        <v>2018</v>
      </c>
      <c r="H26" s="62" t="s">
        <v>2</v>
      </c>
      <c r="I26" s="59">
        <v>1</v>
      </c>
      <c r="J26" s="45">
        <v>46</v>
      </c>
      <c r="K26" s="54">
        <v>69</v>
      </c>
      <c r="L26" s="65" t="s">
        <v>6</v>
      </c>
      <c r="M26" s="29" t="s">
        <v>637</v>
      </c>
      <c r="N26" s="29"/>
      <c r="O26" s="24"/>
      <c r="P26" s="19"/>
      <c r="Q26" s="19"/>
    </row>
    <row r="27" spans="1:17" s="9" customFormat="1" ht="18" customHeight="1" x14ac:dyDescent="0.2">
      <c r="A27" s="2" t="s">
        <v>1155</v>
      </c>
      <c r="B27" s="2" t="s">
        <v>1184</v>
      </c>
      <c r="C27" s="34" t="s">
        <v>1185</v>
      </c>
      <c r="D27" s="2" t="s">
        <v>1186</v>
      </c>
      <c r="E27" s="4" t="s">
        <v>1187</v>
      </c>
      <c r="F27" s="4" t="s">
        <v>1188</v>
      </c>
      <c r="G27" s="57">
        <v>2021</v>
      </c>
      <c r="H27" s="42" t="s">
        <v>2</v>
      </c>
      <c r="I27" s="57">
        <v>1</v>
      </c>
      <c r="J27" s="73">
        <v>0</v>
      </c>
      <c r="K27" s="73">
        <v>0</v>
      </c>
      <c r="L27" s="4" t="s">
        <v>19</v>
      </c>
      <c r="M27" s="2" t="s">
        <v>1189</v>
      </c>
      <c r="N27" s="2"/>
      <c r="O27" s="83"/>
      <c r="P27" s="83"/>
      <c r="Q27" s="83"/>
    </row>
    <row r="28" spans="1:17" s="9" customFormat="1" ht="18" customHeight="1" x14ac:dyDescent="0.2">
      <c r="A28" s="2" t="s">
        <v>1155</v>
      </c>
      <c r="B28" s="2" t="s">
        <v>1190</v>
      </c>
      <c r="C28" s="34" t="s">
        <v>1191</v>
      </c>
      <c r="D28" s="2" t="s">
        <v>1192</v>
      </c>
      <c r="E28" s="4" t="s">
        <v>1193</v>
      </c>
      <c r="F28" s="4" t="s">
        <v>1194</v>
      </c>
      <c r="G28" s="57">
        <v>2021</v>
      </c>
      <c r="H28" s="42" t="s">
        <v>2</v>
      </c>
      <c r="I28" s="57">
        <v>1</v>
      </c>
      <c r="J28" s="73">
        <v>0</v>
      </c>
      <c r="K28" s="73">
        <v>0</v>
      </c>
      <c r="L28" s="4" t="s">
        <v>19</v>
      </c>
      <c r="M28" s="2" t="s">
        <v>1195</v>
      </c>
      <c r="N28" s="2"/>
      <c r="O28" s="83"/>
      <c r="P28" s="83"/>
      <c r="Q28" s="83"/>
    </row>
    <row r="29" spans="1:17" s="9" customFormat="1" ht="22.5" x14ac:dyDescent="0.2">
      <c r="A29" s="2" t="s">
        <v>799</v>
      </c>
      <c r="B29" s="78" t="s">
        <v>1106</v>
      </c>
      <c r="C29" s="77" t="s">
        <v>1107</v>
      </c>
      <c r="D29" s="4" t="s">
        <v>1108</v>
      </c>
      <c r="E29" s="12" t="s">
        <v>1109</v>
      </c>
      <c r="F29" s="4"/>
      <c r="G29" s="57">
        <v>2020</v>
      </c>
      <c r="H29" s="42" t="s">
        <v>2</v>
      </c>
      <c r="I29" s="57">
        <v>1</v>
      </c>
      <c r="J29" s="6">
        <v>50</v>
      </c>
      <c r="K29" s="6">
        <v>86.25</v>
      </c>
      <c r="L29" s="67" t="s">
        <v>275</v>
      </c>
      <c r="M29" s="4" t="s">
        <v>1110</v>
      </c>
      <c r="N29" s="2"/>
      <c r="O29" s="110"/>
      <c r="P29" s="19"/>
    </row>
    <row r="30" spans="1:17" s="9" customFormat="1" ht="18" customHeight="1" x14ac:dyDescent="0.2">
      <c r="A30" s="2" t="s">
        <v>1155</v>
      </c>
      <c r="B30" s="2" t="s">
        <v>1196</v>
      </c>
      <c r="C30" s="34" t="s">
        <v>1197</v>
      </c>
      <c r="D30" s="2" t="s">
        <v>1198</v>
      </c>
      <c r="E30" s="12" t="s">
        <v>1199</v>
      </c>
      <c r="F30" s="4"/>
      <c r="G30" s="57">
        <v>2021</v>
      </c>
      <c r="H30" s="42" t="s">
        <v>2</v>
      </c>
      <c r="I30" s="57">
        <v>1</v>
      </c>
      <c r="J30" s="73">
        <v>47.15</v>
      </c>
      <c r="K30" s="84">
        <v>70.73</v>
      </c>
      <c r="L30" s="2" t="s">
        <v>606</v>
      </c>
      <c r="M30" s="4" t="s">
        <v>1200</v>
      </c>
      <c r="N30" s="2"/>
      <c r="O30" s="83"/>
      <c r="P30" s="83"/>
      <c r="Q30" s="83"/>
    </row>
    <row r="31" spans="1:17" s="9" customFormat="1" ht="11.25" x14ac:dyDescent="0.2">
      <c r="A31" s="2" t="s">
        <v>926</v>
      </c>
      <c r="B31" s="2" t="s">
        <v>800</v>
      </c>
      <c r="C31" s="34" t="s">
        <v>801</v>
      </c>
      <c r="D31" s="4" t="s">
        <v>802</v>
      </c>
      <c r="E31" s="4" t="s">
        <v>803</v>
      </c>
      <c r="F31" s="4"/>
      <c r="G31" s="57">
        <v>2020</v>
      </c>
      <c r="H31" s="42" t="s">
        <v>2</v>
      </c>
      <c r="I31" s="57">
        <v>1</v>
      </c>
      <c r="J31" s="6">
        <v>62.1</v>
      </c>
      <c r="K31" s="54">
        <v>93.15</v>
      </c>
      <c r="L31" s="64" t="s">
        <v>57</v>
      </c>
      <c r="M31" s="2" t="s">
        <v>804</v>
      </c>
      <c r="N31" s="2"/>
      <c r="O31" s="24"/>
      <c r="P31" s="19"/>
      <c r="Q31" s="19"/>
    </row>
    <row r="32" spans="1:17" s="8" customFormat="1" ht="11.25" x14ac:dyDescent="0.2">
      <c r="A32" s="2" t="s">
        <v>415</v>
      </c>
      <c r="B32" s="37" t="s">
        <v>284</v>
      </c>
      <c r="C32" s="121" t="s">
        <v>285</v>
      </c>
      <c r="D32" s="4" t="s">
        <v>20</v>
      </c>
      <c r="E32" s="4" t="s">
        <v>283</v>
      </c>
      <c r="F32" s="4" t="s">
        <v>21</v>
      </c>
      <c r="G32" s="57">
        <v>2018</v>
      </c>
      <c r="H32" s="42" t="s">
        <v>2</v>
      </c>
      <c r="I32" s="57">
        <v>1</v>
      </c>
      <c r="J32" s="44">
        <v>67.849999999999994</v>
      </c>
      <c r="K32" s="54">
        <f>J32*1.5</f>
        <v>101.77499999999999</v>
      </c>
      <c r="L32" s="67" t="s">
        <v>22</v>
      </c>
      <c r="M32" s="4" t="s">
        <v>292</v>
      </c>
      <c r="N32" s="4"/>
      <c r="O32" s="24"/>
      <c r="P32" s="19"/>
      <c r="Q32" s="19"/>
    </row>
    <row r="33" spans="1:17" x14ac:dyDescent="0.2">
      <c r="A33" s="2" t="s">
        <v>416</v>
      </c>
      <c r="B33" s="34" t="s">
        <v>23</v>
      </c>
      <c r="C33" s="34" t="s">
        <v>27</v>
      </c>
      <c r="D33" s="4" t="s">
        <v>24</v>
      </c>
      <c r="E33" s="4" t="s">
        <v>25</v>
      </c>
      <c r="F33" s="4" t="s">
        <v>26</v>
      </c>
      <c r="G33" s="57">
        <v>2017</v>
      </c>
      <c r="H33" s="42" t="s">
        <v>2</v>
      </c>
      <c r="I33" s="57">
        <v>1</v>
      </c>
      <c r="J33" s="44">
        <v>62.1</v>
      </c>
      <c r="K33" s="54">
        <f>J33*1.5</f>
        <v>93.15</v>
      </c>
      <c r="L33" s="67" t="s">
        <v>22</v>
      </c>
      <c r="M33" s="4" t="s">
        <v>293</v>
      </c>
      <c r="N33" s="4"/>
      <c r="O33" s="24"/>
      <c r="P33" s="19"/>
      <c r="Q33" s="19"/>
    </row>
    <row r="34" spans="1:17" x14ac:dyDescent="0.2">
      <c r="A34" s="2" t="s">
        <v>415</v>
      </c>
      <c r="B34" s="34" t="s">
        <v>245</v>
      </c>
      <c r="C34" s="34" t="s">
        <v>247</v>
      </c>
      <c r="D34" s="4" t="s">
        <v>24</v>
      </c>
      <c r="E34" s="4" t="s">
        <v>246</v>
      </c>
      <c r="F34" s="4" t="s">
        <v>26</v>
      </c>
      <c r="G34" s="57">
        <v>2018</v>
      </c>
      <c r="H34" s="42" t="s">
        <v>2</v>
      </c>
      <c r="I34" s="57">
        <v>1</v>
      </c>
      <c r="J34" s="44">
        <v>67.849999999999994</v>
      </c>
      <c r="K34" s="54">
        <f>J34*1.5</f>
        <v>101.77499999999999</v>
      </c>
      <c r="L34" s="67" t="s">
        <v>22</v>
      </c>
      <c r="M34" s="4" t="s">
        <v>294</v>
      </c>
      <c r="N34" s="4"/>
      <c r="O34" s="24"/>
      <c r="P34" s="19"/>
      <c r="Q34" s="19"/>
    </row>
    <row r="35" spans="1:17" s="9" customFormat="1" ht="11.25" x14ac:dyDescent="0.2">
      <c r="A35" s="2" t="s">
        <v>415</v>
      </c>
      <c r="B35" s="36">
        <v>9783830540380</v>
      </c>
      <c r="C35" s="41">
        <v>9783830538394</v>
      </c>
      <c r="D35" s="27" t="s">
        <v>638</v>
      </c>
      <c r="E35" s="27" t="s">
        <v>639</v>
      </c>
      <c r="F35" s="27" t="s">
        <v>640</v>
      </c>
      <c r="G35" s="59">
        <v>2018</v>
      </c>
      <c r="H35" s="62" t="s">
        <v>2</v>
      </c>
      <c r="I35" s="59">
        <v>1</v>
      </c>
      <c r="J35" s="45">
        <v>50.599999999999994</v>
      </c>
      <c r="K35" s="54">
        <v>75.899999999999991</v>
      </c>
      <c r="L35" s="65" t="s">
        <v>17</v>
      </c>
      <c r="M35" s="29" t="s">
        <v>641</v>
      </c>
      <c r="N35" s="29"/>
      <c r="O35" s="24"/>
      <c r="P35" s="19"/>
      <c r="Q35" s="19"/>
    </row>
    <row r="36" spans="1:17" s="10" customFormat="1" ht="11.25" x14ac:dyDescent="0.2">
      <c r="A36" s="2" t="s">
        <v>799</v>
      </c>
      <c r="B36" s="2" t="s">
        <v>805</v>
      </c>
      <c r="C36" s="40" t="s">
        <v>806</v>
      </c>
      <c r="D36" s="4" t="s">
        <v>638</v>
      </c>
      <c r="E36" s="4" t="s">
        <v>807</v>
      </c>
      <c r="F36" s="4"/>
      <c r="G36" s="57">
        <v>2020</v>
      </c>
      <c r="H36" s="42" t="s">
        <v>2</v>
      </c>
      <c r="I36" s="57">
        <v>1</v>
      </c>
      <c r="J36" s="6">
        <v>33.35</v>
      </c>
      <c r="K36" s="54">
        <v>50.025000000000006</v>
      </c>
      <c r="L36" s="64" t="s">
        <v>22</v>
      </c>
      <c r="M36" s="2" t="s">
        <v>808</v>
      </c>
      <c r="N36" s="2"/>
      <c r="O36" s="24"/>
      <c r="P36" s="19"/>
      <c r="Q36" s="19"/>
    </row>
    <row r="37" spans="1:17" s="8" customFormat="1" ht="11.25" x14ac:dyDescent="0.2">
      <c r="A37" s="2" t="s">
        <v>1178</v>
      </c>
      <c r="B37" s="2" t="s">
        <v>1201</v>
      </c>
      <c r="C37" s="40" t="s">
        <v>1202</v>
      </c>
      <c r="D37" s="2" t="s">
        <v>638</v>
      </c>
      <c r="E37" s="12" t="s">
        <v>1203</v>
      </c>
      <c r="F37" s="4" t="s">
        <v>183</v>
      </c>
      <c r="G37" s="57">
        <v>2021</v>
      </c>
      <c r="H37" s="42" t="s">
        <v>2</v>
      </c>
      <c r="I37" s="57">
        <v>1</v>
      </c>
      <c r="J37" s="73">
        <v>36.799999999999997</v>
      </c>
      <c r="K37" s="84">
        <v>55.2</v>
      </c>
      <c r="L37" s="2" t="s">
        <v>723</v>
      </c>
      <c r="M37" s="4" t="s">
        <v>1204</v>
      </c>
      <c r="N37" s="2"/>
      <c r="O37" s="24"/>
      <c r="P37" s="19"/>
      <c r="Q37" s="19"/>
    </row>
    <row r="38" spans="1:17" s="9" customFormat="1" ht="18" customHeight="1" x14ac:dyDescent="0.2">
      <c r="A38" s="2" t="s">
        <v>415</v>
      </c>
      <c r="B38" s="36">
        <v>9783830540519</v>
      </c>
      <c r="C38" s="36">
        <v>9783830538691</v>
      </c>
      <c r="D38" s="26" t="s">
        <v>454</v>
      </c>
      <c r="E38" s="27" t="s">
        <v>628</v>
      </c>
      <c r="F38" s="27" t="s">
        <v>629</v>
      </c>
      <c r="G38" s="59">
        <v>2018</v>
      </c>
      <c r="H38" s="62" t="s">
        <v>2</v>
      </c>
      <c r="I38" s="59">
        <v>1</v>
      </c>
      <c r="J38" s="45">
        <v>80.5</v>
      </c>
      <c r="K38" s="54">
        <v>120.75</v>
      </c>
      <c r="L38" s="65" t="s">
        <v>22</v>
      </c>
      <c r="M38" s="29" t="s">
        <v>630</v>
      </c>
      <c r="N38" s="29"/>
      <c r="O38" s="83"/>
      <c r="P38" s="83"/>
      <c r="Q38" s="83"/>
    </row>
    <row r="39" spans="1:17" s="9" customFormat="1" ht="18" customHeight="1" x14ac:dyDescent="0.2">
      <c r="A39" s="2" t="s">
        <v>433</v>
      </c>
      <c r="B39" s="34" t="s">
        <v>452</v>
      </c>
      <c r="C39" s="34" t="s">
        <v>453</v>
      </c>
      <c r="D39" s="4" t="s">
        <v>454</v>
      </c>
      <c r="E39" s="4" t="s">
        <v>455</v>
      </c>
      <c r="F39" s="4" t="s">
        <v>456</v>
      </c>
      <c r="G39" s="57">
        <v>2019</v>
      </c>
      <c r="H39" s="42" t="s">
        <v>2</v>
      </c>
      <c r="I39" s="57">
        <v>1</v>
      </c>
      <c r="J39" s="44">
        <f>69+10.35</f>
        <v>79.349999999999994</v>
      </c>
      <c r="K39" s="54">
        <v>119.02499999999999</v>
      </c>
      <c r="L39" s="64" t="s">
        <v>22</v>
      </c>
      <c r="M39" s="4" t="s">
        <v>462</v>
      </c>
      <c r="N39" s="2"/>
      <c r="O39" s="83"/>
      <c r="P39" s="83"/>
      <c r="Q39" s="83"/>
    </row>
    <row r="40" spans="1:17" s="8" customFormat="1" ht="22.5" x14ac:dyDescent="0.2">
      <c r="A40" s="2" t="s">
        <v>799</v>
      </c>
      <c r="B40" s="2" t="s">
        <v>984</v>
      </c>
      <c r="C40" s="34" t="s">
        <v>985</v>
      </c>
      <c r="D40" s="4" t="s">
        <v>454</v>
      </c>
      <c r="E40" s="4" t="s">
        <v>986</v>
      </c>
      <c r="F40" s="4" t="s">
        <v>183</v>
      </c>
      <c r="G40" s="57">
        <v>2020</v>
      </c>
      <c r="H40" s="42" t="s">
        <v>2</v>
      </c>
      <c r="I40" s="57">
        <v>1</v>
      </c>
      <c r="J40" s="54">
        <v>46</v>
      </c>
      <c r="K40" s="54">
        <v>69</v>
      </c>
      <c r="L40" s="68" t="s">
        <v>723</v>
      </c>
      <c r="M40" s="2" t="s">
        <v>987</v>
      </c>
      <c r="N40" s="2"/>
      <c r="O40" s="24"/>
      <c r="P40" s="19"/>
      <c r="Q40" s="19"/>
    </row>
    <row r="41" spans="1:17" s="8" customFormat="1" ht="22.5" x14ac:dyDescent="0.2">
      <c r="A41" s="2" t="s">
        <v>1178</v>
      </c>
      <c r="B41" s="75" t="s">
        <v>1205</v>
      </c>
      <c r="C41" s="85" t="s">
        <v>1206</v>
      </c>
      <c r="D41" s="47" t="s">
        <v>1207</v>
      </c>
      <c r="E41" s="76" t="s">
        <v>1208</v>
      </c>
      <c r="F41" s="47" t="s">
        <v>183</v>
      </c>
      <c r="G41" s="61">
        <v>2021</v>
      </c>
      <c r="H41" s="63" t="s">
        <v>2</v>
      </c>
      <c r="I41" s="61">
        <v>1</v>
      </c>
      <c r="J41" s="51">
        <v>78.2</v>
      </c>
      <c r="K41" s="51">
        <v>117.3</v>
      </c>
      <c r="L41" s="28" t="s">
        <v>1209</v>
      </c>
      <c r="M41" s="50" t="s">
        <v>1210</v>
      </c>
      <c r="N41" s="2"/>
      <c r="O41" s="24"/>
      <c r="P41" s="19"/>
      <c r="Q41" s="19"/>
    </row>
    <row r="42" spans="1:17" s="8" customFormat="1" ht="22.5" x14ac:dyDescent="0.2">
      <c r="A42" s="2" t="s">
        <v>799</v>
      </c>
      <c r="B42" s="2" t="s">
        <v>1084</v>
      </c>
      <c r="C42" s="34" t="s">
        <v>1085</v>
      </c>
      <c r="D42" s="4" t="s">
        <v>1086</v>
      </c>
      <c r="E42" s="12" t="s">
        <v>1087</v>
      </c>
      <c r="F42" s="4" t="s">
        <v>1088</v>
      </c>
      <c r="G42" s="57">
        <v>2020</v>
      </c>
      <c r="H42" s="42" t="s">
        <v>2</v>
      </c>
      <c r="I42" s="57">
        <v>1</v>
      </c>
      <c r="J42" s="73">
        <v>44</v>
      </c>
      <c r="K42" s="73">
        <v>75.900000000000006</v>
      </c>
      <c r="L42" s="67" t="s">
        <v>723</v>
      </c>
      <c r="M42" s="4" t="s">
        <v>1089</v>
      </c>
      <c r="N42" s="2"/>
      <c r="O42" s="24"/>
      <c r="P42" s="19"/>
      <c r="Q42" s="19"/>
    </row>
    <row r="43" spans="1:17" s="10" customFormat="1" ht="11.25" x14ac:dyDescent="0.2">
      <c r="A43" s="2" t="s">
        <v>433</v>
      </c>
      <c r="B43" s="34" t="s">
        <v>457</v>
      </c>
      <c r="C43" s="40" t="s">
        <v>458</v>
      </c>
      <c r="D43" s="4" t="s">
        <v>459</v>
      </c>
      <c r="E43" s="4" t="s">
        <v>460</v>
      </c>
      <c r="F43" s="4" t="s">
        <v>461</v>
      </c>
      <c r="G43" s="57">
        <v>2019</v>
      </c>
      <c r="H43" s="42" t="s">
        <v>2</v>
      </c>
      <c r="I43" s="57">
        <v>1</v>
      </c>
      <c r="J43" s="44">
        <v>90.85</v>
      </c>
      <c r="K43" s="54">
        <v>136.27499999999998</v>
      </c>
      <c r="L43" s="64" t="s">
        <v>62</v>
      </c>
      <c r="M43" s="4" t="s">
        <v>463</v>
      </c>
      <c r="N43" s="2"/>
      <c r="O43" s="24"/>
      <c r="P43" s="19"/>
      <c r="Q43" s="19"/>
    </row>
    <row r="44" spans="1:17" s="9" customFormat="1" ht="22.5" x14ac:dyDescent="0.2">
      <c r="A44" s="2" t="s">
        <v>433</v>
      </c>
      <c r="B44" s="36">
        <v>9783830541271</v>
      </c>
      <c r="C44" s="41">
        <v>9783830539360</v>
      </c>
      <c r="D44" s="27" t="s">
        <v>714</v>
      </c>
      <c r="E44" s="27" t="s">
        <v>715</v>
      </c>
      <c r="F44" s="27" t="s">
        <v>716</v>
      </c>
      <c r="G44" s="59">
        <v>2019</v>
      </c>
      <c r="H44" s="62" t="s">
        <v>2</v>
      </c>
      <c r="I44" s="59">
        <v>1</v>
      </c>
      <c r="J44" s="45">
        <v>29.9</v>
      </c>
      <c r="K44" s="54">
        <v>44.849999999999994</v>
      </c>
      <c r="L44" s="65" t="s">
        <v>17</v>
      </c>
      <c r="M44" s="29" t="s">
        <v>717</v>
      </c>
      <c r="N44" s="29"/>
      <c r="O44" s="24"/>
      <c r="P44" s="19"/>
      <c r="Q44" s="19"/>
    </row>
    <row r="45" spans="1:17" s="10" customFormat="1" ht="22.5" x14ac:dyDescent="0.2">
      <c r="A45" s="2" t="s">
        <v>416</v>
      </c>
      <c r="B45" s="34" t="s">
        <v>28</v>
      </c>
      <c r="C45" s="40" t="s">
        <v>31</v>
      </c>
      <c r="D45" s="4" t="s">
        <v>29</v>
      </c>
      <c r="E45" s="4" t="s">
        <v>30</v>
      </c>
      <c r="F45" s="4" t="s">
        <v>21</v>
      </c>
      <c r="G45" s="57">
        <v>2017</v>
      </c>
      <c r="H45" s="42" t="s">
        <v>2</v>
      </c>
      <c r="I45" s="57">
        <v>1</v>
      </c>
      <c r="J45" s="44">
        <v>44.85</v>
      </c>
      <c r="K45" s="54">
        <f>J45*1.5</f>
        <v>67.275000000000006</v>
      </c>
      <c r="L45" s="67" t="s">
        <v>22</v>
      </c>
      <c r="M45" s="4" t="s">
        <v>295</v>
      </c>
      <c r="N45" s="4"/>
      <c r="O45" s="24"/>
      <c r="P45" s="19"/>
      <c r="Q45" s="19"/>
    </row>
    <row r="46" spans="1:17" s="9" customFormat="1" ht="22.5" x14ac:dyDescent="0.2">
      <c r="A46" s="2" t="s">
        <v>772</v>
      </c>
      <c r="B46" s="34" t="s">
        <v>365</v>
      </c>
      <c r="C46" s="34" t="s">
        <v>367</v>
      </c>
      <c r="D46" s="2" t="s">
        <v>363</v>
      </c>
      <c r="E46" s="4" t="s">
        <v>364</v>
      </c>
      <c r="F46" s="4"/>
      <c r="G46" s="57">
        <v>2018</v>
      </c>
      <c r="H46" s="34" t="s">
        <v>2</v>
      </c>
      <c r="I46" s="57">
        <v>1</v>
      </c>
      <c r="J46" s="44">
        <v>67.849999999999994</v>
      </c>
      <c r="K46" s="54">
        <v>101.78</v>
      </c>
      <c r="L46" s="64" t="s">
        <v>366</v>
      </c>
      <c r="M46" s="4" t="s">
        <v>372</v>
      </c>
      <c r="N46" s="4"/>
      <c r="O46" s="24"/>
      <c r="P46" s="19"/>
      <c r="Q46" s="19"/>
    </row>
    <row r="47" spans="1:17" s="10" customFormat="1" ht="22.5" x14ac:dyDescent="0.2">
      <c r="A47" s="2" t="s">
        <v>433</v>
      </c>
      <c r="B47" s="36">
        <v>9783830541653</v>
      </c>
      <c r="C47" s="36">
        <v>9783830539339</v>
      </c>
      <c r="D47" s="31" t="s">
        <v>734</v>
      </c>
      <c r="E47" s="31" t="s">
        <v>735</v>
      </c>
      <c r="F47" s="29"/>
      <c r="G47" s="60">
        <v>2019</v>
      </c>
      <c r="H47" s="62" t="s">
        <v>2</v>
      </c>
      <c r="I47" s="59">
        <v>1</v>
      </c>
      <c r="J47" s="45">
        <v>99.555499999999981</v>
      </c>
      <c r="K47" s="54">
        <v>149.33324999999996</v>
      </c>
      <c r="L47" s="65" t="s">
        <v>17</v>
      </c>
      <c r="M47" s="29" t="s">
        <v>736</v>
      </c>
      <c r="N47" s="29"/>
      <c r="O47" s="24"/>
      <c r="P47" s="19"/>
      <c r="Q47" s="19"/>
    </row>
    <row r="48" spans="1:17" s="10" customFormat="1" ht="11.25" x14ac:dyDescent="0.2">
      <c r="A48" s="2" t="s">
        <v>788</v>
      </c>
      <c r="B48" s="36" t="s">
        <v>988</v>
      </c>
      <c r="C48" s="36" t="s">
        <v>989</v>
      </c>
      <c r="D48" s="31" t="s">
        <v>990</v>
      </c>
      <c r="E48" s="31" t="s">
        <v>991</v>
      </c>
      <c r="F48" s="29"/>
      <c r="G48" s="60">
        <v>2020</v>
      </c>
      <c r="H48" s="62" t="s">
        <v>2</v>
      </c>
      <c r="I48" s="59">
        <v>1</v>
      </c>
      <c r="J48" s="45">
        <v>39.099999999999994</v>
      </c>
      <c r="K48" s="54">
        <v>58.649999999999991</v>
      </c>
      <c r="L48" s="65" t="s">
        <v>1133</v>
      </c>
      <c r="M48" s="29" t="s">
        <v>992</v>
      </c>
      <c r="N48" s="29"/>
      <c r="O48" s="24"/>
      <c r="P48" s="19"/>
      <c r="Q48" s="19"/>
    </row>
    <row r="49" spans="1:17" s="9" customFormat="1" ht="11.25" x14ac:dyDescent="0.2">
      <c r="A49" s="2" t="s">
        <v>1134</v>
      </c>
      <c r="B49" s="36">
        <v>9783830540434</v>
      </c>
      <c r="C49" s="36">
        <v>9783830538776</v>
      </c>
      <c r="D49" s="26" t="s">
        <v>563</v>
      </c>
      <c r="E49" s="30" t="s">
        <v>564</v>
      </c>
      <c r="F49" s="27" t="s">
        <v>16</v>
      </c>
      <c r="G49" s="59">
        <v>2018</v>
      </c>
      <c r="H49" s="62" t="s">
        <v>2</v>
      </c>
      <c r="I49" s="59">
        <v>1</v>
      </c>
      <c r="J49" s="45">
        <v>59.8</v>
      </c>
      <c r="K49" s="54">
        <v>89.699999999999989</v>
      </c>
      <c r="L49" s="65" t="s">
        <v>255</v>
      </c>
      <c r="M49" s="29" t="s">
        <v>565</v>
      </c>
      <c r="N49" s="29"/>
      <c r="O49" s="24"/>
      <c r="P49" s="19"/>
      <c r="Q49" s="19"/>
    </row>
    <row r="50" spans="1:17" s="9" customFormat="1" ht="33.75" x14ac:dyDescent="0.2">
      <c r="A50" s="2" t="s">
        <v>416</v>
      </c>
      <c r="B50" s="34" t="s">
        <v>32</v>
      </c>
      <c r="C50" s="34" t="s">
        <v>36</v>
      </c>
      <c r="D50" s="4" t="s">
        <v>33</v>
      </c>
      <c r="E50" s="4" t="s">
        <v>34</v>
      </c>
      <c r="F50" s="4" t="s">
        <v>16</v>
      </c>
      <c r="G50" s="57">
        <v>2017</v>
      </c>
      <c r="H50" s="42" t="s">
        <v>2</v>
      </c>
      <c r="I50" s="57">
        <v>1</v>
      </c>
      <c r="J50" s="44">
        <v>72.45</v>
      </c>
      <c r="K50" s="54">
        <f>J50*1.5</f>
        <v>108.67500000000001</v>
      </c>
      <c r="L50" s="67" t="s">
        <v>35</v>
      </c>
      <c r="M50" s="4" t="s">
        <v>296</v>
      </c>
      <c r="N50" s="4"/>
      <c r="O50" s="24"/>
      <c r="P50" s="19"/>
      <c r="Q50" s="19"/>
    </row>
    <row r="51" spans="1:17" s="9" customFormat="1" ht="22.5" x14ac:dyDescent="0.2">
      <c r="A51" s="2" t="s">
        <v>1083</v>
      </c>
      <c r="B51" s="2" t="s">
        <v>950</v>
      </c>
      <c r="C51" s="34" t="s">
        <v>951</v>
      </c>
      <c r="D51" s="4" t="s">
        <v>952</v>
      </c>
      <c r="E51" s="4" t="s">
        <v>953</v>
      </c>
      <c r="F51" s="4" t="s">
        <v>954</v>
      </c>
      <c r="G51" s="57">
        <v>2020</v>
      </c>
      <c r="H51" s="42" t="s">
        <v>2</v>
      </c>
      <c r="I51" s="57">
        <v>1</v>
      </c>
      <c r="J51" s="6">
        <v>36.799999999999997</v>
      </c>
      <c r="K51" s="6">
        <v>55.199999999999996</v>
      </c>
      <c r="L51" s="64" t="s">
        <v>589</v>
      </c>
      <c r="M51" s="2" t="s">
        <v>955</v>
      </c>
      <c r="N51" s="2"/>
      <c r="O51" s="24"/>
      <c r="P51" s="19"/>
      <c r="Q51" s="19"/>
    </row>
    <row r="52" spans="1:17" s="9" customFormat="1" ht="33.75" x14ac:dyDescent="0.2">
      <c r="A52" s="2" t="s">
        <v>1083</v>
      </c>
      <c r="B52" s="2" t="s">
        <v>956</v>
      </c>
      <c r="C52" s="34" t="s">
        <v>957</v>
      </c>
      <c r="D52" s="4" t="s">
        <v>958</v>
      </c>
      <c r="E52" s="4" t="s">
        <v>959</v>
      </c>
      <c r="F52" s="4" t="s">
        <v>960</v>
      </c>
      <c r="G52" s="57">
        <v>2020</v>
      </c>
      <c r="H52" s="42" t="s">
        <v>2</v>
      </c>
      <c r="I52" s="57">
        <v>1</v>
      </c>
      <c r="J52" s="6">
        <v>41.4</v>
      </c>
      <c r="K52" s="6">
        <v>62.099999999999994</v>
      </c>
      <c r="L52" s="64" t="s">
        <v>589</v>
      </c>
      <c r="M52" s="2" t="s">
        <v>961</v>
      </c>
      <c r="N52" s="2"/>
      <c r="O52" s="24"/>
      <c r="P52" s="19"/>
      <c r="Q52" s="19"/>
    </row>
    <row r="53" spans="1:17" s="9" customFormat="1" ht="11.25" x14ac:dyDescent="0.2">
      <c r="A53" s="2" t="s">
        <v>416</v>
      </c>
      <c r="B53" s="34" t="s">
        <v>37</v>
      </c>
      <c r="C53" s="34" t="s">
        <v>41</v>
      </c>
      <c r="D53" s="4" t="s">
        <v>38</v>
      </c>
      <c r="E53" s="4" t="s">
        <v>39</v>
      </c>
      <c r="F53" s="4" t="s">
        <v>40</v>
      </c>
      <c r="G53" s="57">
        <v>2017</v>
      </c>
      <c r="H53" s="42" t="s">
        <v>2</v>
      </c>
      <c r="I53" s="57">
        <v>1</v>
      </c>
      <c r="J53" s="44">
        <v>51.75</v>
      </c>
      <c r="K53" s="54">
        <f>J53*1.5</f>
        <v>77.625</v>
      </c>
      <c r="L53" s="67" t="s">
        <v>35</v>
      </c>
      <c r="M53" s="4" t="s">
        <v>297</v>
      </c>
      <c r="N53" s="4"/>
      <c r="O53" s="24"/>
      <c r="P53" s="19"/>
      <c r="Q53" s="19"/>
    </row>
    <row r="54" spans="1:17" s="9" customFormat="1" ht="22.5" x14ac:dyDescent="0.2">
      <c r="A54" s="2" t="s">
        <v>433</v>
      </c>
      <c r="B54" s="34" t="s">
        <v>428</v>
      </c>
      <c r="C54" s="34" t="s">
        <v>429</v>
      </c>
      <c r="D54" s="4" t="s">
        <v>430</v>
      </c>
      <c r="E54" s="4" t="s">
        <v>431</v>
      </c>
      <c r="F54" s="4"/>
      <c r="G54" s="57">
        <v>2019</v>
      </c>
      <c r="H54" s="42" t="s">
        <v>2</v>
      </c>
      <c r="I54" s="57">
        <v>1</v>
      </c>
      <c r="J54" s="44">
        <v>62.1</v>
      </c>
      <c r="K54" s="54">
        <v>93.15</v>
      </c>
      <c r="L54" s="64" t="s">
        <v>275</v>
      </c>
      <c r="M54" s="4" t="s">
        <v>432</v>
      </c>
      <c r="N54" s="4"/>
      <c r="O54" s="24"/>
      <c r="P54" s="19"/>
      <c r="Q54" s="19"/>
    </row>
    <row r="55" spans="1:17" s="9" customFormat="1" ht="11.25" x14ac:dyDescent="0.2">
      <c r="A55" s="2" t="s">
        <v>415</v>
      </c>
      <c r="B55" s="34" t="s">
        <v>737</v>
      </c>
      <c r="C55" s="34" t="s">
        <v>738</v>
      </c>
      <c r="D55" s="4" t="s">
        <v>739</v>
      </c>
      <c r="E55" s="4" t="s">
        <v>740</v>
      </c>
      <c r="F55" s="4"/>
      <c r="G55" s="57">
        <v>2018</v>
      </c>
      <c r="H55" s="34" t="s">
        <v>2</v>
      </c>
      <c r="I55" s="57">
        <v>1</v>
      </c>
      <c r="J55" s="44">
        <v>44.85</v>
      </c>
      <c r="K55" s="54">
        <v>67.275000000000006</v>
      </c>
      <c r="L55" s="64" t="s">
        <v>17</v>
      </c>
      <c r="M55" s="4" t="s">
        <v>741</v>
      </c>
      <c r="N55" s="4"/>
      <c r="O55" s="24"/>
      <c r="P55" s="19"/>
      <c r="Q55" s="19"/>
    </row>
    <row r="56" spans="1:17" s="8" customFormat="1" ht="22.5" x14ac:dyDescent="0.2">
      <c r="A56" s="2" t="s">
        <v>781</v>
      </c>
      <c r="B56" s="36">
        <v>9783830521297</v>
      </c>
      <c r="C56" s="36">
        <v>9783830537861</v>
      </c>
      <c r="D56" s="26" t="s">
        <v>582</v>
      </c>
      <c r="E56" s="30" t="s">
        <v>583</v>
      </c>
      <c r="F56" s="27" t="s">
        <v>584</v>
      </c>
      <c r="G56" s="59">
        <v>2018</v>
      </c>
      <c r="H56" s="62" t="s">
        <v>2</v>
      </c>
      <c r="I56" s="59">
        <v>1</v>
      </c>
      <c r="J56" s="45">
        <v>28.749999999999996</v>
      </c>
      <c r="K56" s="54">
        <v>43.124999999999993</v>
      </c>
      <c r="L56" s="65" t="s">
        <v>57</v>
      </c>
      <c r="M56" s="29" t="s">
        <v>585</v>
      </c>
      <c r="N56" s="29"/>
      <c r="O56" s="24"/>
      <c r="P56" s="19"/>
      <c r="Q56" s="19"/>
    </row>
    <row r="57" spans="1:17" s="9" customFormat="1" ht="18" customHeight="1" x14ac:dyDescent="0.2">
      <c r="A57" s="2" t="s">
        <v>1178</v>
      </c>
      <c r="B57" s="75" t="s">
        <v>1211</v>
      </c>
      <c r="C57" s="52" t="s">
        <v>1212</v>
      </c>
      <c r="D57" s="47" t="s">
        <v>1213</v>
      </c>
      <c r="E57" s="76" t="s">
        <v>1214</v>
      </c>
      <c r="F57" s="47" t="s">
        <v>461</v>
      </c>
      <c r="G57" s="61">
        <v>2021</v>
      </c>
      <c r="H57" s="63" t="s">
        <v>2</v>
      </c>
      <c r="I57" s="61">
        <v>1</v>
      </c>
      <c r="J57" s="51">
        <v>21.85</v>
      </c>
      <c r="K57" s="51">
        <v>32.78</v>
      </c>
      <c r="L57" s="28" t="s">
        <v>1215</v>
      </c>
      <c r="M57" s="50" t="s">
        <v>1216</v>
      </c>
      <c r="N57" s="2"/>
      <c r="O57" s="83"/>
      <c r="P57" s="83"/>
      <c r="Q57" s="83"/>
    </row>
    <row r="58" spans="1:17" s="8" customFormat="1" ht="45" x14ac:dyDescent="0.2">
      <c r="A58" s="2" t="s">
        <v>919</v>
      </c>
      <c r="B58" s="36" t="s">
        <v>932</v>
      </c>
      <c r="C58" s="36" t="s">
        <v>933</v>
      </c>
      <c r="D58" s="26" t="s">
        <v>934</v>
      </c>
      <c r="E58" s="30" t="s">
        <v>935</v>
      </c>
      <c r="F58" s="27" t="s">
        <v>936</v>
      </c>
      <c r="G58" s="59">
        <v>2020</v>
      </c>
      <c r="H58" s="62" t="s">
        <v>2</v>
      </c>
      <c r="I58" s="59">
        <v>1</v>
      </c>
      <c r="J58" s="45">
        <v>62.1</v>
      </c>
      <c r="K58" s="54">
        <v>93.15</v>
      </c>
      <c r="L58" s="65" t="s">
        <v>19</v>
      </c>
      <c r="M58" s="29" t="s">
        <v>937</v>
      </c>
      <c r="N58" s="29"/>
      <c r="O58" s="24"/>
      <c r="P58" s="19"/>
      <c r="Q58" s="19"/>
    </row>
    <row r="59" spans="1:17" s="9" customFormat="1" ht="22.5" x14ac:dyDescent="0.2">
      <c r="A59" s="2" t="s">
        <v>1134</v>
      </c>
      <c r="B59" s="34" t="s">
        <v>252</v>
      </c>
      <c r="C59" s="34" t="s">
        <v>256</v>
      </c>
      <c r="D59" s="4" t="s">
        <v>253</v>
      </c>
      <c r="E59" s="4" t="s">
        <v>254</v>
      </c>
      <c r="F59" s="4" t="s">
        <v>129</v>
      </c>
      <c r="G59" s="57">
        <v>2018</v>
      </c>
      <c r="H59" s="42" t="s">
        <v>2</v>
      </c>
      <c r="I59" s="57">
        <v>1</v>
      </c>
      <c r="J59" s="44">
        <v>63.25</v>
      </c>
      <c r="K59" s="54">
        <f>J59*1.5</f>
        <v>94.875</v>
      </c>
      <c r="L59" s="70" t="s">
        <v>255</v>
      </c>
      <c r="M59" s="4" t="s">
        <v>298</v>
      </c>
      <c r="N59" s="4"/>
      <c r="O59" s="24"/>
      <c r="P59" s="19"/>
      <c r="Q59" s="19"/>
    </row>
    <row r="60" spans="1:17" s="9" customFormat="1" ht="22.5" x14ac:dyDescent="0.2">
      <c r="A60" s="2" t="s">
        <v>772</v>
      </c>
      <c r="B60" s="36">
        <v>9783830529927</v>
      </c>
      <c r="C60" s="36">
        <v>9783830538318</v>
      </c>
      <c r="D60" s="27" t="s">
        <v>538</v>
      </c>
      <c r="E60" s="27" t="s">
        <v>539</v>
      </c>
      <c r="F60" s="27" t="s">
        <v>16</v>
      </c>
      <c r="G60" s="59">
        <v>2018</v>
      </c>
      <c r="H60" s="62" t="s">
        <v>2</v>
      </c>
      <c r="I60" s="59">
        <v>1</v>
      </c>
      <c r="J60" s="45">
        <v>34.384999999999998</v>
      </c>
      <c r="K60" s="54">
        <v>51.577500000000001</v>
      </c>
      <c r="L60" s="65" t="s">
        <v>366</v>
      </c>
      <c r="M60" s="29" t="s">
        <v>540</v>
      </c>
      <c r="N60" s="29"/>
      <c r="O60" s="24"/>
      <c r="P60" s="19"/>
      <c r="Q60" s="19"/>
    </row>
    <row r="61" spans="1:17" s="8" customFormat="1" ht="45" x14ac:dyDescent="0.2">
      <c r="A61" s="2" t="s">
        <v>772</v>
      </c>
      <c r="B61" s="34" t="s">
        <v>42</v>
      </c>
      <c r="C61" s="34" t="s">
        <v>46</v>
      </c>
      <c r="D61" s="4" t="s">
        <v>43</v>
      </c>
      <c r="E61" s="4" t="s">
        <v>44</v>
      </c>
      <c r="F61" s="4" t="s">
        <v>16</v>
      </c>
      <c r="G61" s="57">
        <v>2018</v>
      </c>
      <c r="H61" s="42" t="s">
        <v>2</v>
      </c>
      <c r="I61" s="57">
        <v>1</v>
      </c>
      <c r="J61" s="44">
        <v>48.3</v>
      </c>
      <c r="K61" s="54">
        <f>J61*1.5</f>
        <v>72.449999999999989</v>
      </c>
      <c r="L61" s="64" t="s">
        <v>45</v>
      </c>
      <c r="M61" s="4" t="s">
        <v>299</v>
      </c>
      <c r="N61" s="4"/>
      <c r="O61" s="24"/>
      <c r="P61" s="19"/>
      <c r="Q61" s="19"/>
    </row>
    <row r="62" spans="1:17" s="8" customFormat="1" ht="22.5" x14ac:dyDescent="0.2">
      <c r="A62" s="2" t="s">
        <v>416</v>
      </c>
      <c r="B62" s="34" t="s">
        <v>47</v>
      </c>
      <c r="C62" s="34" t="s">
        <v>51</v>
      </c>
      <c r="D62" s="4" t="s">
        <v>48</v>
      </c>
      <c r="E62" s="4" t="s">
        <v>49</v>
      </c>
      <c r="F62" s="4" t="s">
        <v>50</v>
      </c>
      <c r="G62" s="57">
        <v>2017</v>
      </c>
      <c r="H62" s="42" t="s">
        <v>2</v>
      </c>
      <c r="I62" s="57">
        <v>1</v>
      </c>
      <c r="J62" s="44">
        <v>36.799999999999997</v>
      </c>
      <c r="K62" s="54">
        <f>J62*1.5</f>
        <v>55.199999999999996</v>
      </c>
      <c r="L62" s="67" t="s">
        <v>22</v>
      </c>
      <c r="M62" s="4" t="s">
        <v>300</v>
      </c>
      <c r="N62" s="4"/>
      <c r="O62" s="24"/>
      <c r="P62" s="19"/>
      <c r="Q62" s="19"/>
    </row>
    <row r="63" spans="1:17" s="8" customFormat="1" ht="22.5" x14ac:dyDescent="0.2">
      <c r="A63" s="2" t="s">
        <v>781</v>
      </c>
      <c r="B63" s="36">
        <v>9783830522362</v>
      </c>
      <c r="C63" s="36">
        <v>9783830538127</v>
      </c>
      <c r="D63" s="27" t="s">
        <v>579</v>
      </c>
      <c r="E63" s="27" t="s">
        <v>580</v>
      </c>
      <c r="F63" s="27" t="s">
        <v>16</v>
      </c>
      <c r="G63" s="59">
        <v>2018</v>
      </c>
      <c r="H63" s="62" t="s">
        <v>2</v>
      </c>
      <c r="I63" s="59">
        <v>1</v>
      </c>
      <c r="J63" s="45">
        <v>66.699999999999989</v>
      </c>
      <c r="K63" s="54">
        <v>100.04999999999998</v>
      </c>
      <c r="L63" s="65" t="s">
        <v>57</v>
      </c>
      <c r="M63" s="29" t="s">
        <v>581</v>
      </c>
      <c r="N63" s="29"/>
      <c r="O63" s="24"/>
      <c r="P63" s="19"/>
      <c r="Q63" s="19"/>
    </row>
    <row r="64" spans="1:17" s="9" customFormat="1" ht="22.5" customHeight="1" x14ac:dyDescent="0.2">
      <c r="A64" s="2" t="s">
        <v>1134</v>
      </c>
      <c r="B64" s="52" t="s">
        <v>757</v>
      </c>
      <c r="C64" s="52" t="s">
        <v>758</v>
      </c>
      <c r="D64" s="26" t="s">
        <v>759</v>
      </c>
      <c r="E64" s="47" t="s">
        <v>760</v>
      </c>
      <c r="F64" s="47"/>
      <c r="G64" s="61">
        <v>2018</v>
      </c>
      <c r="H64" s="63" t="s">
        <v>2</v>
      </c>
      <c r="I64" s="61">
        <v>1</v>
      </c>
      <c r="J64" s="49">
        <v>33.349999999999994</v>
      </c>
      <c r="K64" s="54">
        <v>50.024999999999991</v>
      </c>
      <c r="L64" s="66" t="s">
        <v>255</v>
      </c>
      <c r="M64" s="50" t="s">
        <v>761</v>
      </c>
      <c r="N64" s="3"/>
      <c r="O64" s="83"/>
      <c r="P64" s="8"/>
      <c r="Q64" s="11"/>
    </row>
    <row r="65" spans="1:17" s="8" customFormat="1" ht="22.5" x14ac:dyDescent="0.2">
      <c r="A65" s="2" t="s">
        <v>434</v>
      </c>
      <c r="B65" s="52">
        <v>9783830541240</v>
      </c>
      <c r="C65" s="52" t="s">
        <v>762</v>
      </c>
      <c r="D65" s="26" t="s">
        <v>763</v>
      </c>
      <c r="E65" s="47" t="s">
        <v>764</v>
      </c>
      <c r="F65" s="47" t="s">
        <v>765</v>
      </c>
      <c r="G65" s="61">
        <v>2019</v>
      </c>
      <c r="H65" s="63" t="s">
        <v>2</v>
      </c>
      <c r="I65" s="61">
        <v>1</v>
      </c>
      <c r="J65" s="49">
        <v>33.349999999999994</v>
      </c>
      <c r="K65" s="54">
        <v>50.024999999999991</v>
      </c>
      <c r="L65" s="65" t="s">
        <v>680</v>
      </c>
      <c r="M65" s="50" t="s">
        <v>766</v>
      </c>
      <c r="N65" s="50"/>
      <c r="O65" s="83"/>
    </row>
    <row r="66" spans="1:17" ht="22.5" x14ac:dyDescent="0.2">
      <c r="A66" s="2" t="s">
        <v>1155</v>
      </c>
      <c r="B66" s="75" t="s">
        <v>1217</v>
      </c>
      <c r="C66" s="52" t="s">
        <v>1218</v>
      </c>
      <c r="D66" s="47" t="s">
        <v>1219</v>
      </c>
      <c r="E66" s="76" t="s">
        <v>1220</v>
      </c>
      <c r="F66" s="47" t="s">
        <v>1221</v>
      </c>
      <c r="G66" s="61">
        <v>2021</v>
      </c>
      <c r="H66" s="63" t="s">
        <v>2</v>
      </c>
      <c r="I66" s="61">
        <v>1</v>
      </c>
      <c r="J66" s="51">
        <v>60.95</v>
      </c>
      <c r="K66" s="51">
        <v>91.43</v>
      </c>
      <c r="L66" s="28" t="s">
        <v>680</v>
      </c>
      <c r="M66" s="50" t="s">
        <v>1222</v>
      </c>
      <c r="N66" s="2"/>
      <c r="O66" s="24"/>
      <c r="P66" s="19"/>
      <c r="Q66" s="19"/>
    </row>
    <row r="67" spans="1:17" s="9" customFormat="1" ht="18" customHeight="1" x14ac:dyDescent="0.2">
      <c r="A67" s="2" t="s">
        <v>434</v>
      </c>
      <c r="B67" s="36">
        <v>9783830541257</v>
      </c>
      <c r="C67" s="36">
        <v>9783830539636</v>
      </c>
      <c r="D67" s="26" t="s">
        <v>677</v>
      </c>
      <c r="E67" s="27" t="s">
        <v>678</v>
      </c>
      <c r="F67" s="27" t="s">
        <v>679</v>
      </c>
      <c r="G67" s="59">
        <v>2019</v>
      </c>
      <c r="H67" s="62" t="s">
        <v>2</v>
      </c>
      <c r="I67" s="59">
        <v>1</v>
      </c>
      <c r="J67" s="45">
        <v>28.749999999999996</v>
      </c>
      <c r="K67" s="54">
        <v>43.124999999999993</v>
      </c>
      <c r="L67" s="65" t="s">
        <v>680</v>
      </c>
      <c r="M67" s="29" t="s">
        <v>681</v>
      </c>
      <c r="N67" s="29"/>
      <c r="O67" s="83"/>
      <c r="P67" s="83"/>
      <c r="Q67" s="83"/>
    </row>
    <row r="68" spans="1:17" ht="22.5" x14ac:dyDescent="0.2">
      <c r="A68" s="2" t="s">
        <v>788</v>
      </c>
      <c r="B68" s="2" t="s">
        <v>1048</v>
      </c>
      <c r="C68" s="34" t="s">
        <v>1049</v>
      </c>
      <c r="D68" s="2" t="s">
        <v>1050</v>
      </c>
      <c r="E68" s="12" t="s">
        <v>1051</v>
      </c>
      <c r="F68" s="27"/>
      <c r="G68" s="59">
        <v>2020</v>
      </c>
      <c r="H68" s="62" t="s">
        <v>2</v>
      </c>
      <c r="I68" s="59">
        <v>1</v>
      </c>
      <c r="J68" s="73">
        <v>55.2</v>
      </c>
      <c r="K68" s="73">
        <v>82.8</v>
      </c>
      <c r="L68" s="64" t="s">
        <v>22</v>
      </c>
      <c r="M68" s="4" t="s">
        <v>1052</v>
      </c>
      <c r="N68" s="29"/>
      <c r="O68" s="24"/>
      <c r="P68" s="19"/>
      <c r="Q68" s="19"/>
    </row>
    <row r="69" spans="1:17" s="9" customFormat="1" ht="11.25" x14ac:dyDescent="0.2">
      <c r="A69" s="2" t="s">
        <v>774</v>
      </c>
      <c r="B69" s="36">
        <v>9783830540397</v>
      </c>
      <c r="C69" s="36">
        <v>9783830538721</v>
      </c>
      <c r="D69" s="27" t="s">
        <v>531</v>
      </c>
      <c r="E69" s="27" t="s">
        <v>532</v>
      </c>
      <c r="F69" s="27" t="s">
        <v>16</v>
      </c>
      <c r="G69" s="59">
        <v>2018</v>
      </c>
      <c r="H69" s="62" t="s">
        <v>2</v>
      </c>
      <c r="I69" s="59">
        <v>1</v>
      </c>
      <c r="J69" s="45">
        <v>42.55</v>
      </c>
      <c r="K69" s="54">
        <v>63.824999999999996</v>
      </c>
      <c r="L69" s="65" t="s">
        <v>19</v>
      </c>
      <c r="M69" s="29" t="s">
        <v>533</v>
      </c>
      <c r="N69" s="29"/>
      <c r="O69" s="24"/>
      <c r="P69" s="19"/>
      <c r="Q69" s="19"/>
    </row>
    <row r="70" spans="1:17" s="9" customFormat="1" ht="11.25" x14ac:dyDescent="0.2">
      <c r="A70" s="2" t="s">
        <v>416</v>
      </c>
      <c r="B70" s="34" t="s">
        <v>278</v>
      </c>
      <c r="C70" s="34" t="s">
        <v>282</v>
      </c>
      <c r="D70" s="13" t="s">
        <v>279</v>
      </c>
      <c r="E70" s="13" t="s">
        <v>280</v>
      </c>
      <c r="F70" s="4" t="s">
        <v>281</v>
      </c>
      <c r="G70" s="57">
        <v>2017</v>
      </c>
      <c r="H70" s="42" t="s">
        <v>2</v>
      </c>
      <c r="I70" s="57">
        <v>1</v>
      </c>
      <c r="J70" s="44">
        <v>11.270000000000001</v>
      </c>
      <c r="K70" s="54">
        <f>J70*1.5</f>
        <v>16.905000000000001</v>
      </c>
      <c r="L70" s="64" t="s">
        <v>22</v>
      </c>
      <c r="M70" s="4" t="s">
        <v>345</v>
      </c>
      <c r="N70" s="4"/>
      <c r="O70" s="24"/>
      <c r="P70" s="19"/>
      <c r="Q70" s="19"/>
    </row>
    <row r="71" spans="1:17" s="9" customFormat="1" ht="33.75" x14ac:dyDescent="0.2">
      <c r="A71" s="2" t="s">
        <v>1155</v>
      </c>
      <c r="B71" s="2" t="s">
        <v>1150</v>
      </c>
      <c r="C71" s="34" t="s">
        <v>1151</v>
      </c>
      <c r="D71" s="13" t="s">
        <v>1152</v>
      </c>
      <c r="E71" s="81" t="s">
        <v>1153</v>
      </c>
      <c r="F71" s="4"/>
      <c r="G71" s="57">
        <v>2021</v>
      </c>
      <c r="H71" s="42" t="s">
        <v>2</v>
      </c>
      <c r="I71" s="57">
        <v>1</v>
      </c>
      <c r="J71" s="6">
        <v>120.75</v>
      </c>
      <c r="K71" s="6">
        <v>181.125</v>
      </c>
      <c r="L71" s="82" t="s">
        <v>19</v>
      </c>
      <c r="M71" s="4" t="s">
        <v>1154</v>
      </c>
      <c r="N71" s="4"/>
      <c r="O71" s="24"/>
      <c r="P71" s="19"/>
      <c r="Q71" s="19"/>
    </row>
    <row r="72" spans="1:17" s="9" customFormat="1" ht="22.5" x14ac:dyDescent="0.2">
      <c r="A72" s="2" t="s">
        <v>772</v>
      </c>
      <c r="B72" s="36">
        <v>9783830540441</v>
      </c>
      <c r="C72" s="36">
        <v>9783830538783</v>
      </c>
      <c r="D72" s="27" t="s">
        <v>541</v>
      </c>
      <c r="E72" s="27" t="s">
        <v>542</v>
      </c>
      <c r="F72" s="27" t="s">
        <v>16</v>
      </c>
      <c r="G72" s="59">
        <v>2018</v>
      </c>
      <c r="H72" s="62" t="s">
        <v>2</v>
      </c>
      <c r="I72" s="59">
        <v>1</v>
      </c>
      <c r="J72" s="45">
        <v>52.9</v>
      </c>
      <c r="K72" s="54">
        <v>79.349999999999994</v>
      </c>
      <c r="L72" s="65" t="s">
        <v>366</v>
      </c>
      <c r="M72" s="29" t="s">
        <v>543</v>
      </c>
      <c r="N72" s="29"/>
      <c r="O72" s="24"/>
      <c r="P72" s="19"/>
      <c r="Q72" s="19"/>
    </row>
    <row r="73" spans="1:17" s="9" customFormat="1" ht="22.5" x14ac:dyDescent="0.2">
      <c r="A73" s="2" t="s">
        <v>799</v>
      </c>
      <c r="B73" s="36" t="s">
        <v>945</v>
      </c>
      <c r="C73" s="36" t="s">
        <v>946</v>
      </c>
      <c r="D73" s="27" t="s">
        <v>947</v>
      </c>
      <c r="E73" s="27" t="s">
        <v>948</v>
      </c>
      <c r="F73" s="27"/>
      <c r="G73" s="59">
        <v>2019</v>
      </c>
      <c r="H73" s="62" t="s">
        <v>2</v>
      </c>
      <c r="I73" s="59">
        <v>1</v>
      </c>
      <c r="J73" s="54">
        <v>171.35</v>
      </c>
      <c r="K73" s="28">
        <v>257.02499999999998</v>
      </c>
      <c r="L73" s="69" t="s">
        <v>158</v>
      </c>
      <c r="M73" s="29" t="s">
        <v>949</v>
      </c>
      <c r="N73" s="29" t="s">
        <v>392</v>
      </c>
      <c r="O73" s="24"/>
      <c r="P73" s="19"/>
      <c r="Q73" s="19"/>
    </row>
    <row r="74" spans="1:17" s="9" customFormat="1" ht="25.5" customHeight="1" x14ac:dyDescent="0.2">
      <c r="A74" s="2" t="s">
        <v>1149</v>
      </c>
      <c r="B74" s="75" t="s">
        <v>1143</v>
      </c>
      <c r="C74" s="52" t="s">
        <v>1144</v>
      </c>
      <c r="D74" s="27" t="s">
        <v>1145</v>
      </c>
      <c r="E74" s="76" t="s">
        <v>1146</v>
      </c>
      <c r="F74" s="47"/>
      <c r="G74" s="61">
        <v>2021</v>
      </c>
      <c r="H74" s="63" t="s">
        <v>2</v>
      </c>
      <c r="I74" s="61">
        <v>1</v>
      </c>
      <c r="J74" s="49">
        <v>89.7</v>
      </c>
      <c r="K74" s="80">
        <v>134.55000000000001</v>
      </c>
      <c r="L74" s="50" t="s">
        <v>1147</v>
      </c>
      <c r="M74" s="4" t="s">
        <v>1148</v>
      </c>
      <c r="N74" s="29"/>
      <c r="O74" s="24"/>
      <c r="P74" s="19"/>
      <c r="Q74" s="19"/>
    </row>
    <row r="75" spans="1:17" s="9" customFormat="1" ht="11.25" x14ac:dyDescent="0.2">
      <c r="A75" s="2" t="s">
        <v>1135</v>
      </c>
      <c r="B75" s="34" t="s">
        <v>52</v>
      </c>
      <c r="C75" s="34" t="s">
        <v>56</v>
      </c>
      <c r="D75" s="4" t="s">
        <v>53</v>
      </c>
      <c r="E75" s="4" t="s">
        <v>54</v>
      </c>
      <c r="F75" s="4" t="s">
        <v>55</v>
      </c>
      <c r="G75" s="57">
        <v>2017</v>
      </c>
      <c r="H75" s="42" t="s">
        <v>2</v>
      </c>
      <c r="I75" s="57">
        <v>1</v>
      </c>
      <c r="J75" s="44">
        <v>55.2</v>
      </c>
      <c r="K75" s="54">
        <f>J75*1.5</f>
        <v>82.800000000000011</v>
      </c>
      <c r="L75" s="65" t="s">
        <v>255</v>
      </c>
      <c r="M75" s="4" t="s">
        <v>301</v>
      </c>
      <c r="N75" s="4"/>
      <c r="O75" s="24"/>
      <c r="P75" s="19"/>
      <c r="Q75" s="19"/>
    </row>
    <row r="76" spans="1:17" s="10" customFormat="1" ht="22.5" x14ac:dyDescent="0.2">
      <c r="A76" s="2" t="s">
        <v>415</v>
      </c>
      <c r="B76" s="34" t="s">
        <v>354</v>
      </c>
      <c r="C76" s="34" t="s">
        <v>355</v>
      </c>
      <c r="D76" s="2" t="s">
        <v>351</v>
      </c>
      <c r="E76" s="4" t="s">
        <v>352</v>
      </c>
      <c r="F76" s="2" t="s">
        <v>353</v>
      </c>
      <c r="G76" s="34">
        <v>2018</v>
      </c>
      <c r="H76" s="34" t="s">
        <v>2</v>
      </c>
      <c r="I76" s="34">
        <v>1</v>
      </c>
      <c r="J76" s="44">
        <v>58.65</v>
      </c>
      <c r="K76" s="54">
        <f>J76*1.5</f>
        <v>87.974999999999994</v>
      </c>
      <c r="L76" s="67" t="s">
        <v>179</v>
      </c>
      <c r="M76" s="4" t="s">
        <v>357</v>
      </c>
      <c r="N76" s="4"/>
      <c r="O76" s="24"/>
      <c r="P76" s="19"/>
      <c r="Q76" s="19"/>
    </row>
    <row r="77" spans="1:17" s="10" customFormat="1" ht="22.5" x14ac:dyDescent="0.2">
      <c r="A77" s="2" t="s">
        <v>1083</v>
      </c>
      <c r="B77" s="2" t="s">
        <v>869</v>
      </c>
      <c r="C77" s="34" t="s">
        <v>870</v>
      </c>
      <c r="D77" s="4" t="s">
        <v>871</v>
      </c>
      <c r="E77" s="4" t="s">
        <v>872</v>
      </c>
      <c r="F77" s="4"/>
      <c r="G77" s="57">
        <v>2020</v>
      </c>
      <c r="H77" s="42" t="s">
        <v>2</v>
      </c>
      <c r="I77" s="57">
        <v>1</v>
      </c>
      <c r="J77" s="6">
        <v>27.6</v>
      </c>
      <c r="K77" s="54">
        <v>41.4</v>
      </c>
      <c r="L77" s="64" t="s">
        <v>589</v>
      </c>
      <c r="M77" s="2" t="s">
        <v>873</v>
      </c>
      <c r="N77" s="2"/>
      <c r="O77" s="24"/>
      <c r="P77" s="19"/>
      <c r="Q77" s="19"/>
    </row>
    <row r="78" spans="1:17" s="8" customFormat="1" ht="22.5" x14ac:dyDescent="0.2">
      <c r="A78" s="2" t="s">
        <v>415</v>
      </c>
      <c r="B78" s="34" t="s">
        <v>350</v>
      </c>
      <c r="C78" s="34" t="s">
        <v>349</v>
      </c>
      <c r="D78" s="2" t="s">
        <v>346</v>
      </c>
      <c r="E78" s="4" t="s">
        <v>347</v>
      </c>
      <c r="F78" s="2" t="s">
        <v>348</v>
      </c>
      <c r="G78" s="34">
        <v>2018</v>
      </c>
      <c r="H78" s="34" t="s">
        <v>2</v>
      </c>
      <c r="I78" s="34">
        <v>1</v>
      </c>
      <c r="J78" s="44">
        <v>31.05</v>
      </c>
      <c r="K78" s="54">
        <f>J78*1.5</f>
        <v>46.575000000000003</v>
      </c>
      <c r="L78" s="68" t="s">
        <v>35</v>
      </c>
      <c r="M78" s="4" t="s">
        <v>356</v>
      </c>
      <c r="N78" s="4"/>
      <c r="O78" s="24"/>
      <c r="P78" s="19"/>
      <c r="Q78" s="19"/>
    </row>
    <row r="79" spans="1:17" s="9" customFormat="1" ht="22.5" x14ac:dyDescent="0.2">
      <c r="A79" s="2" t="s">
        <v>433</v>
      </c>
      <c r="B79" s="34" t="s">
        <v>464</v>
      </c>
      <c r="C79" s="34" t="s">
        <v>465</v>
      </c>
      <c r="D79" s="4" t="s">
        <v>466</v>
      </c>
      <c r="E79" s="4" t="s">
        <v>30</v>
      </c>
      <c r="F79" s="4" t="s">
        <v>467</v>
      </c>
      <c r="G79" s="57">
        <v>2019</v>
      </c>
      <c r="H79" s="42" t="s">
        <v>2</v>
      </c>
      <c r="I79" s="57">
        <v>2</v>
      </c>
      <c r="J79" s="44">
        <v>40.25</v>
      </c>
      <c r="K79" s="54">
        <v>60.375</v>
      </c>
      <c r="L79" s="64" t="s">
        <v>22</v>
      </c>
      <c r="M79" s="4" t="s">
        <v>468</v>
      </c>
      <c r="N79" s="2"/>
      <c r="O79" s="24"/>
      <c r="P79" s="19"/>
      <c r="Q79" s="19"/>
    </row>
    <row r="80" spans="1:17" s="9" customFormat="1" ht="18" customHeight="1" x14ac:dyDescent="0.2">
      <c r="A80" s="2" t="s">
        <v>1155</v>
      </c>
      <c r="B80" s="75" t="s">
        <v>1223</v>
      </c>
      <c r="C80" s="52" t="s">
        <v>1224</v>
      </c>
      <c r="D80" s="47" t="s">
        <v>1225</v>
      </c>
      <c r="E80" s="76" t="s">
        <v>1226</v>
      </c>
      <c r="F80" s="47" t="s">
        <v>1227</v>
      </c>
      <c r="G80" s="61">
        <v>2021</v>
      </c>
      <c r="H80" s="63" t="s">
        <v>2</v>
      </c>
      <c r="I80" s="61">
        <v>1</v>
      </c>
      <c r="J80" s="51">
        <v>62.1</v>
      </c>
      <c r="K80" s="51">
        <v>93.15</v>
      </c>
      <c r="L80" s="28" t="s">
        <v>255</v>
      </c>
      <c r="M80" s="50" t="s">
        <v>1228</v>
      </c>
      <c r="N80" s="2"/>
      <c r="O80" s="83"/>
      <c r="P80" s="83"/>
      <c r="Q80" s="83"/>
    </row>
    <row r="81" spans="1:17" s="9" customFormat="1" ht="22.5" x14ac:dyDescent="0.2">
      <c r="A81" s="2" t="s">
        <v>788</v>
      </c>
      <c r="B81" s="34" t="s">
        <v>993</v>
      </c>
      <c r="C81" s="34" t="s">
        <v>994</v>
      </c>
      <c r="D81" s="2" t="s">
        <v>995</v>
      </c>
      <c r="E81" s="2" t="s">
        <v>996</v>
      </c>
      <c r="F81" s="4" t="s">
        <v>997</v>
      </c>
      <c r="G81" s="34">
        <v>2020</v>
      </c>
      <c r="H81" s="34" t="s">
        <v>2</v>
      </c>
      <c r="I81" s="34">
        <v>1</v>
      </c>
      <c r="J81" s="46">
        <v>42.55</v>
      </c>
      <c r="K81" s="54">
        <v>63.824999999999996</v>
      </c>
      <c r="L81" s="68" t="s">
        <v>57</v>
      </c>
      <c r="M81" s="4" t="s">
        <v>998</v>
      </c>
      <c r="N81" s="2"/>
      <c r="O81" s="24"/>
      <c r="P81" s="19"/>
      <c r="Q81" s="19"/>
    </row>
    <row r="82" spans="1:17" s="9" customFormat="1" ht="22.5" x14ac:dyDescent="0.2">
      <c r="A82" s="2" t="s">
        <v>1083</v>
      </c>
      <c r="B82" s="2" t="s">
        <v>863</v>
      </c>
      <c r="C82" s="34" t="s">
        <v>864</v>
      </c>
      <c r="D82" s="4" t="s">
        <v>865</v>
      </c>
      <c r="E82" s="4" t="s">
        <v>866</v>
      </c>
      <c r="F82" s="4" t="s">
        <v>867</v>
      </c>
      <c r="G82" s="57">
        <v>2020</v>
      </c>
      <c r="H82" s="42" t="s">
        <v>2</v>
      </c>
      <c r="I82" s="57">
        <v>1</v>
      </c>
      <c r="J82" s="6">
        <v>71.3</v>
      </c>
      <c r="K82" s="54">
        <v>106.95</v>
      </c>
      <c r="L82" s="68" t="s">
        <v>255</v>
      </c>
      <c r="M82" s="2" t="s">
        <v>868</v>
      </c>
      <c r="N82" s="2"/>
      <c r="O82" s="24"/>
      <c r="P82" s="19"/>
      <c r="Q82" s="19"/>
    </row>
    <row r="83" spans="1:17" s="9" customFormat="1" ht="11.25" x14ac:dyDescent="0.2">
      <c r="A83" s="2" t="s">
        <v>926</v>
      </c>
      <c r="B83" s="2" t="s">
        <v>851</v>
      </c>
      <c r="C83" s="34" t="s">
        <v>852</v>
      </c>
      <c r="D83" s="4" t="s">
        <v>853</v>
      </c>
      <c r="E83" s="4" t="s">
        <v>854</v>
      </c>
      <c r="F83" s="4" t="s">
        <v>855</v>
      </c>
      <c r="G83" s="57">
        <v>2020</v>
      </c>
      <c r="H83" s="42" t="s">
        <v>2</v>
      </c>
      <c r="I83" s="57">
        <v>1</v>
      </c>
      <c r="J83" s="6">
        <v>50.6</v>
      </c>
      <c r="K83" s="54">
        <v>75.900000000000006</v>
      </c>
      <c r="L83" s="64" t="s">
        <v>57</v>
      </c>
      <c r="M83" s="2" t="s">
        <v>856</v>
      </c>
      <c r="N83" s="2"/>
      <c r="O83" s="24"/>
      <c r="P83" s="19"/>
      <c r="Q83" s="19"/>
    </row>
    <row r="84" spans="1:17" s="9" customFormat="1" ht="33.75" x14ac:dyDescent="0.2">
      <c r="A84" s="2" t="s">
        <v>1083</v>
      </c>
      <c r="B84" s="2" t="s">
        <v>857</v>
      </c>
      <c r="C84" s="34" t="s">
        <v>858</v>
      </c>
      <c r="D84" s="4" t="s">
        <v>859</v>
      </c>
      <c r="E84" s="4" t="s">
        <v>860</v>
      </c>
      <c r="F84" s="4" t="s">
        <v>861</v>
      </c>
      <c r="G84" s="57">
        <v>2020</v>
      </c>
      <c r="H84" s="42" t="s">
        <v>2</v>
      </c>
      <c r="I84" s="57">
        <v>1</v>
      </c>
      <c r="J84" s="6">
        <v>50.6</v>
      </c>
      <c r="K84" s="54">
        <v>75.900000000000006</v>
      </c>
      <c r="L84" s="64" t="s">
        <v>589</v>
      </c>
      <c r="M84" s="2" t="s">
        <v>862</v>
      </c>
      <c r="N84" s="2"/>
      <c r="O84" s="24"/>
      <c r="P84" s="19"/>
      <c r="Q84" s="19"/>
    </row>
    <row r="85" spans="1:17" s="9" customFormat="1" ht="11.25" x14ac:dyDescent="0.2">
      <c r="A85" s="2" t="s">
        <v>415</v>
      </c>
      <c r="B85" s="36">
        <v>9783830522522</v>
      </c>
      <c r="C85" s="36">
        <v>9783830538141</v>
      </c>
      <c r="D85" s="26" t="s">
        <v>1053</v>
      </c>
      <c r="E85" s="27" t="s">
        <v>659</v>
      </c>
      <c r="F85" s="27" t="s">
        <v>660</v>
      </c>
      <c r="G85" s="59">
        <v>2018</v>
      </c>
      <c r="H85" s="62" t="s">
        <v>2</v>
      </c>
      <c r="I85" s="59">
        <v>1</v>
      </c>
      <c r="J85" s="45">
        <v>39.099999999999994</v>
      </c>
      <c r="K85" s="54">
        <v>58.649999999999991</v>
      </c>
      <c r="L85" s="66" t="s">
        <v>661</v>
      </c>
      <c r="M85" s="29" t="s">
        <v>662</v>
      </c>
      <c r="N85" s="29"/>
      <c r="O85" s="24"/>
      <c r="P85" s="19"/>
      <c r="Q85" s="19"/>
    </row>
    <row r="86" spans="1:17" s="9" customFormat="1" ht="22.5" x14ac:dyDescent="0.2">
      <c r="A86" s="2" t="s">
        <v>799</v>
      </c>
      <c r="B86" s="2" t="s">
        <v>809</v>
      </c>
      <c r="C86" s="34" t="s">
        <v>810</v>
      </c>
      <c r="D86" s="4" t="s">
        <v>811</v>
      </c>
      <c r="E86" s="4" t="s">
        <v>812</v>
      </c>
      <c r="F86" s="4"/>
      <c r="G86" s="57">
        <v>2020</v>
      </c>
      <c r="H86" s="42" t="s">
        <v>2</v>
      </c>
      <c r="I86" s="57">
        <v>1</v>
      </c>
      <c r="J86" s="6">
        <v>57.5</v>
      </c>
      <c r="K86" s="54">
        <v>86.25</v>
      </c>
      <c r="L86" s="64" t="s">
        <v>275</v>
      </c>
      <c r="M86" s="2" t="s">
        <v>813</v>
      </c>
      <c r="N86" s="2"/>
      <c r="O86" s="24"/>
      <c r="P86" s="19"/>
      <c r="Q86" s="19"/>
    </row>
    <row r="87" spans="1:17" s="9" customFormat="1" ht="11.25" x14ac:dyDescent="0.2">
      <c r="A87" s="2" t="s">
        <v>415</v>
      </c>
      <c r="B87" s="34" t="s">
        <v>58</v>
      </c>
      <c r="C87" s="34" t="s">
        <v>63</v>
      </c>
      <c r="D87" s="4" t="s">
        <v>59</v>
      </c>
      <c r="E87" s="4" t="s">
        <v>60</v>
      </c>
      <c r="F87" s="4" t="s">
        <v>61</v>
      </c>
      <c r="G87" s="57">
        <v>2018</v>
      </c>
      <c r="H87" s="42" t="s">
        <v>2</v>
      </c>
      <c r="I87" s="57">
        <v>1</v>
      </c>
      <c r="J87" s="44">
        <v>36.799999999999997</v>
      </c>
      <c r="K87" s="54">
        <f>J87*1.5</f>
        <v>55.199999999999996</v>
      </c>
      <c r="L87" s="64" t="s">
        <v>62</v>
      </c>
      <c r="M87" s="4" t="s">
        <v>302</v>
      </c>
      <c r="N87" s="4"/>
      <c r="O87" s="24"/>
      <c r="P87" s="19"/>
      <c r="Q87" s="19"/>
    </row>
    <row r="88" spans="1:17" s="9" customFormat="1" ht="11.25" x14ac:dyDescent="0.2">
      <c r="A88" s="2" t="s">
        <v>415</v>
      </c>
      <c r="B88" s="36">
        <v>9783830540526</v>
      </c>
      <c r="C88" s="36">
        <v>9783830538677</v>
      </c>
      <c r="D88" s="27" t="s">
        <v>642</v>
      </c>
      <c r="E88" s="27" t="s">
        <v>643</v>
      </c>
      <c r="F88" s="27" t="s">
        <v>183</v>
      </c>
      <c r="G88" s="59">
        <v>2018</v>
      </c>
      <c r="H88" s="62" t="s">
        <v>2</v>
      </c>
      <c r="I88" s="59">
        <v>1</v>
      </c>
      <c r="J88" s="45">
        <v>35.65</v>
      </c>
      <c r="K88" s="54">
        <v>53.474999999999994</v>
      </c>
      <c r="L88" s="65" t="s">
        <v>17</v>
      </c>
      <c r="M88" s="29" t="s">
        <v>644</v>
      </c>
      <c r="N88" s="29"/>
      <c r="O88" s="24"/>
      <c r="P88" s="19"/>
      <c r="Q88" s="19"/>
    </row>
    <row r="89" spans="1:17" s="9" customFormat="1" ht="11.25" x14ac:dyDescent="0.2">
      <c r="A89" s="2" t="s">
        <v>415</v>
      </c>
      <c r="B89" s="38" t="s">
        <v>370</v>
      </c>
      <c r="C89" s="34" t="s">
        <v>374</v>
      </c>
      <c r="D89" s="4" t="s">
        <v>368</v>
      </c>
      <c r="E89" s="4" t="s">
        <v>369</v>
      </c>
      <c r="F89" s="4" t="s">
        <v>61</v>
      </c>
      <c r="G89" s="57">
        <v>2018</v>
      </c>
      <c r="H89" s="34" t="s">
        <v>2</v>
      </c>
      <c r="I89" s="57">
        <v>1</v>
      </c>
      <c r="J89" s="44">
        <v>44.85</v>
      </c>
      <c r="K89" s="54">
        <f>J89*1.5</f>
        <v>67.275000000000006</v>
      </c>
      <c r="L89" s="67" t="s">
        <v>62</v>
      </c>
      <c r="M89" s="4" t="s">
        <v>371</v>
      </c>
      <c r="N89" s="4"/>
      <c r="O89" s="24"/>
      <c r="P89" s="19"/>
      <c r="Q89" s="19"/>
    </row>
    <row r="90" spans="1:17" s="9" customFormat="1" ht="11.25" x14ac:dyDescent="0.2">
      <c r="A90" s="2" t="s">
        <v>416</v>
      </c>
      <c r="B90" s="34" t="s">
        <v>64</v>
      </c>
      <c r="C90" s="34" t="s">
        <v>69</v>
      </c>
      <c r="D90" s="4" t="s">
        <v>65</v>
      </c>
      <c r="E90" s="4" t="s">
        <v>66</v>
      </c>
      <c r="F90" s="4" t="s">
        <v>67</v>
      </c>
      <c r="G90" s="57">
        <v>2017</v>
      </c>
      <c r="H90" s="42" t="s">
        <v>2</v>
      </c>
      <c r="I90" s="57">
        <v>1</v>
      </c>
      <c r="J90" s="44">
        <v>102.35</v>
      </c>
      <c r="K90" s="54">
        <f>J90*1.5</f>
        <v>153.52499999999998</v>
      </c>
      <c r="L90" s="67" t="s">
        <v>68</v>
      </c>
      <c r="M90" s="4" t="s">
        <v>303</v>
      </c>
      <c r="N90" s="4"/>
      <c r="O90" s="24"/>
      <c r="P90" s="19"/>
      <c r="Q90" s="19"/>
    </row>
    <row r="91" spans="1:17" s="7" customFormat="1" ht="11.25" x14ac:dyDescent="0.2">
      <c r="A91" s="2" t="s">
        <v>415</v>
      </c>
      <c r="B91" s="36">
        <v>9783830541622</v>
      </c>
      <c r="C91" s="36">
        <v>9783830539209</v>
      </c>
      <c r="D91" s="27" t="s">
        <v>663</v>
      </c>
      <c r="E91" s="27" t="s">
        <v>664</v>
      </c>
      <c r="F91" s="29"/>
      <c r="G91" s="60">
        <v>2018</v>
      </c>
      <c r="H91" s="62" t="s">
        <v>2</v>
      </c>
      <c r="I91" s="59">
        <v>1</v>
      </c>
      <c r="J91" s="45">
        <v>65.998499999999993</v>
      </c>
      <c r="K91" s="54">
        <v>98.997749999999996</v>
      </c>
      <c r="L91" s="65" t="s">
        <v>17</v>
      </c>
      <c r="M91" s="29" t="s">
        <v>665</v>
      </c>
      <c r="N91" s="29"/>
      <c r="O91" s="24"/>
      <c r="P91" s="19"/>
      <c r="Q91" s="19"/>
    </row>
    <row r="92" spans="1:17" s="8" customFormat="1" ht="11.25" x14ac:dyDescent="0.2">
      <c r="A92" s="2" t="s">
        <v>0</v>
      </c>
      <c r="B92" s="36">
        <v>9783830540595</v>
      </c>
      <c r="C92" s="36">
        <v>9783830539018</v>
      </c>
      <c r="D92" s="26" t="s">
        <v>604</v>
      </c>
      <c r="E92" s="27" t="s">
        <v>605</v>
      </c>
      <c r="F92" s="27" t="s">
        <v>16</v>
      </c>
      <c r="G92" s="59">
        <v>2018</v>
      </c>
      <c r="H92" s="62" t="s">
        <v>2</v>
      </c>
      <c r="I92" s="59">
        <v>1</v>
      </c>
      <c r="J92" s="45">
        <v>44.849999999999994</v>
      </c>
      <c r="K92" s="54">
        <v>67.274999999999991</v>
      </c>
      <c r="L92" s="66" t="s">
        <v>606</v>
      </c>
      <c r="M92" s="29" t="s">
        <v>607</v>
      </c>
      <c r="N92" s="29"/>
      <c r="O92" s="24"/>
      <c r="P92" s="19"/>
      <c r="Q92" s="19"/>
    </row>
    <row r="93" spans="1:17" s="8" customFormat="1" ht="22.5" x14ac:dyDescent="0.2">
      <c r="A93" s="2" t="s">
        <v>434</v>
      </c>
      <c r="B93" s="36">
        <v>9783830540632</v>
      </c>
      <c r="C93" s="36">
        <v>9783830539049</v>
      </c>
      <c r="D93" s="26" t="s">
        <v>604</v>
      </c>
      <c r="E93" s="27" t="s">
        <v>685</v>
      </c>
      <c r="F93" s="27" t="s">
        <v>16</v>
      </c>
      <c r="G93" s="59">
        <v>2019</v>
      </c>
      <c r="H93" s="62" t="s">
        <v>2</v>
      </c>
      <c r="I93" s="59">
        <v>1</v>
      </c>
      <c r="J93" s="45">
        <v>54.05</v>
      </c>
      <c r="K93" s="54">
        <v>81.074999999999989</v>
      </c>
      <c r="L93" s="66" t="s">
        <v>606</v>
      </c>
      <c r="M93" s="29" t="s">
        <v>686</v>
      </c>
      <c r="N93" s="29"/>
      <c r="O93" s="24"/>
      <c r="P93" s="19"/>
      <c r="Q93" s="19"/>
    </row>
    <row r="94" spans="1:17" s="8" customFormat="1" ht="22.5" x14ac:dyDescent="0.2">
      <c r="A94" s="2" t="s">
        <v>788</v>
      </c>
      <c r="B94" s="75">
        <v>9783830542209</v>
      </c>
      <c r="C94" s="52">
        <v>9783830550549</v>
      </c>
      <c r="D94" s="26" t="s">
        <v>604</v>
      </c>
      <c r="E94" s="76" t="s">
        <v>1069</v>
      </c>
      <c r="F94" s="47"/>
      <c r="G94" s="61">
        <v>2020</v>
      </c>
      <c r="H94" s="63" t="s">
        <v>2</v>
      </c>
      <c r="I94" s="61">
        <v>1</v>
      </c>
      <c r="J94" s="49">
        <v>43</v>
      </c>
      <c r="K94" s="49">
        <v>74.180000000000007</v>
      </c>
      <c r="L94" s="66" t="s">
        <v>606</v>
      </c>
      <c r="M94" s="50" t="s">
        <v>1070</v>
      </c>
      <c r="N94" s="29"/>
      <c r="O94" s="24"/>
      <c r="P94" s="19"/>
      <c r="Q94" s="19"/>
    </row>
    <row r="95" spans="1:17" s="9" customFormat="1" ht="22.5" x14ac:dyDescent="0.2">
      <c r="A95" s="2" t="s">
        <v>784</v>
      </c>
      <c r="B95" s="36">
        <v>9783830540564</v>
      </c>
      <c r="C95" s="36">
        <v>9783830538288</v>
      </c>
      <c r="D95" s="27" t="s">
        <v>612</v>
      </c>
      <c r="E95" s="27" t="s">
        <v>613</v>
      </c>
      <c r="F95" s="27" t="s">
        <v>16</v>
      </c>
      <c r="G95" s="59">
        <v>2018</v>
      </c>
      <c r="H95" s="62" t="s">
        <v>2</v>
      </c>
      <c r="I95" s="59">
        <v>1</v>
      </c>
      <c r="J95" s="45">
        <v>21.849999999999998</v>
      </c>
      <c r="K95" s="54">
        <v>32.774999999999999</v>
      </c>
      <c r="L95" s="66" t="s">
        <v>614</v>
      </c>
      <c r="M95" s="29" t="s">
        <v>615</v>
      </c>
      <c r="N95" s="29"/>
      <c r="O95" s="24"/>
      <c r="P95" s="19"/>
      <c r="Q95" s="19"/>
    </row>
    <row r="96" spans="1:17" s="9" customFormat="1" ht="11.25" x14ac:dyDescent="0.2">
      <c r="A96" s="2" t="s">
        <v>784</v>
      </c>
      <c r="B96" s="36">
        <v>9783830540625</v>
      </c>
      <c r="C96" s="41">
        <v>9783830538837</v>
      </c>
      <c r="D96" s="27" t="s">
        <v>616</v>
      </c>
      <c r="E96" s="27" t="s">
        <v>617</v>
      </c>
      <c r="F96" s="27" t="s">
        <v>16</v>
      </c>
      <c r="G96" s="59">
        <v>2018</v>
      </c>
      <c r="H96" s="62" t="s">
        <v>2</v>
      </c>
      <c r="I96" s="59">
        <v>1</v>
      </c>
      <c r="J96" s="45">
        <v>31.049999999999997</v>
      </c>
      <c r="K96" s="54">
        <v>46.574999999999996</v>
      </c>
      <c r="L96" s="66" t="s">
        <v>614</v>
      </c>
      <c r="M96" s="29" t="s">
        <v>618</v>
      </c>
      <c r="N96" s="29"/>
      <c r="O96" s="24"/>
      <c r="P96" s="19"/>
      <c r="Q96" s="19"/>
    </row>
    <row r="97" spans="1:19" s="9" customFormat="1" ht="22.5" x14ac:dyDescent="0.2">
      <c r="A97" s="2" t="s">
        <v>1136</v>
      </c>
      <c r="B97" s="36">
        <v>9783830540199</v>
      </c>
      <c r="C97" s="41">
        <v>9783830538493</v>
      </c>
      <c r="D97" s="26" t="s">
        <v>682</v>
      </c>
      <c r="E97" s="30" t="s">
        <v>683</v>
      </c>
      <c r="F97" s="27" t="s">
        <v>16</v>
      </c>
      <c r="G97" s="59">
        <v>2019</v>
      </c>
      <c r="H97" s="62" t="s">
        <v>2</v>
      </c>
      <c r="I97" s="59">
        <v>1</v>
      </c>
      <c r="J97" s="45">
        <v>40.25</v>
      </c>
      <c r="K97" s="54">
        <v>60.375</v>
      </c>
      <c r="L97" s="66" t="s">
        <v>589</v>
      </c>
      <c r="M97" s="29" t="s">
        <v>684</v>
      </c>
      <c r="N97" s="29"/>
      <c r="O97" s="24"/>
      <c r="P97" s="19"/>
      <c r="Q97" s="19"/>
    </row>
    <row r="98" spans="1:19" s="9" customFormat="1" ht="11.25" x14ac:dyDescent="0.2">
      <c r="A98" s="2" t="s">
        <v>799</v>
      </c>
      <c r="B98" s="36" t="s">
        <v>938</v>
      </c>
      <c r="C98" s="41" t="s">
        <v>939</v>
      </c>
      <c r="D98" s="26" t="s">
        <v>940</v>
      </c>
      <c r="E98" s="30" t="s">
        <v>941</v>
      </c>
      <c r="F98" s="27"/>
      <c r="G98" s="59">
        <v>2020</v>
      </c>
      <c r="H98" s="62" t="s">
        <v>2</v>
      </c>
      <c r="I98" s="59">
        <v>1</v>
      </c>
      <c r="J98" s="45">
        <v>19.55</v>
      </c>
      <c r="K98" s="54">
        <v>29.325000000000003</v>
      </c>
      <c r="L98" s="67" t="s">
        <v>158</v>
      </c>
      <c r="M98" s="29" t="s">
        <v>942</v>
      </c>
      <c r="N98" s="29"/>
      <c r="O98" s="24"/>
      <c r="P98" s="19"/>
      <c r="Q98" s="19"/>
    </row>
    <row r="99" spans="1:19" s="9" customFormat="1" ht="18" customHeight="1" x14ac:dyDescent="0.2">
      <c r="A99" s="2" t="s">
        <v>1155</v>
      </c>
      <c r="B99" s="75" t="s">
        <v>1229</v>
      </c>
      <c r="C99" s="85" t="s">
        <v>1230</v>
      </c>
      <c r="D99" s="47" t="s">
        <v>1231</v>
      </c>
      <c r="E99" s="76" t="s">
        <v>1232</v>
      </c>
      <c r="F99" s="47"/>
      <c r="G99" s="61">
        <v>2021</v>
      </c>
      <c r="H99" s="63" t="s">
        <v>2</v>
      </c>
      <c r="I99" s="61">
        <v>1</v>
      </c>
      <c r="J99" s="51">
        <v>44.85</v>
      </c>
      <c r="K99" s="122">
        <v>67.28</v>
      </c>
      <c r="L99" s="28" t="s">
        <v>614</v>
      </c>
      <c r="M99" s="50" t="s">
        <v>1233</v>
      </c>
      <c r="N99" s="2"/>
      <c r="O99" s="83"/>
      <c r="P99" s="83"/>
      <c r="Q99" s="83"/>
    </row>
    <row r="100" spans="1:19" s="9" customFormat="1" ht="11.25" x14ac:dyDescent="0.2">
      <c r="A100" s="2" t="s">
        <v>785</v>
      </c>
      <c r="B100" s="36">
        <v>9783830541301</v>
      </c>
      <c r="C100" s="36">
        <v>9783830539681</v>
      </c>
      <c r="D100" s="27" t="s">
        <v>687</v>
      </c>
      <c r="E100" s="27" t="s">
        <v>688</v>
      </c>
      <c r="F100" s="27" t="s">
        <v>16</v>
      </c>
      <c r="G100" s="59">
        <v>2019</v>
      </c>
      <c r="H100" s="62" t="s">
        <v>2</v>
      </c>
      <c r="I100" s="59">
        <v>1</v>
      </c>
      <c r="J100" s="45">
        <v>32.199999999999996</v>
      </c>
      <c r="K100" s="54">
        <v>48.3</v>
      </c>
      <c r="L100" s="66" t="s">
        <v>614</v>
      </c>
      <c r="M100" s="29" t="s">
        <v>689</v>
      </c>
      <c r="N100" s="29"/>
      <c r="O100" s="24"/>
      <c r="P100" s="19"/>
      <c r="Q100" s="19"/>
    </row>
    <row r="101" spans="1:19" s="9" customFormat="1" ht="22.5" x14ac:dyDescent="0.2">
      <c r="A101" s="2" t="s">
        <v>1155</v>
      </c>
      <c r="B101" s="75" t="s">
        <v>1234</v>
      </c>
      <c r="C101" s="52" t="s">
        <v>1235</v>
      </c>
      <c r="D101" s="47" t="s">
        <v>1236</v>
      </c>
      <c r="E101" s="76" t="s">
        <v>1237</v>
      </c>
      <c r="F101" s="47"/>
      <c r="G101" s="61">
        <v>2021</v>
      </c>
      <c r="H101" s="63" t="s">
        <v>2</v>
      </c>
      <c r="I101" s="61">
        <v>1</v>
      </c>
      <c r="J101" s="51">
        <v>49.45</v>
      </c>
      <c r="K101" s="109">
        <v>74.180000000000007</v>
      </c>
      <c r="L101" s="28" t="s">
        <v>74</v>
      </c>
      <c r="M101" s="50" t="s">
        <v>1238</v>
      </c>
      <c r="N101" s="2"/>
      <c r="O101" s="24"/>
      <c r="P101" s="19"/>
      <c r="Q101" s="19"/>
    </row>
    <row r="102" spans="1:19" s="9" customFormat="1" ht="18" customHeight="1" x14ac:dyDescent="0.2">
      <c r="A102" s="2" t="s">
        <v>786</v>
      </c>
      <c r="B102" s="34" t="s">
        <v>70</v>
      </c>
      <c r="C102" s="40" t="s">
        <v>75</v>
      </c>
      <c r="D102" s="4" t="s">
        <v>71</v>
      </c>
      <c r="E102" s="4" t="s">
        <v>72</v>
      </c>
      <c r="F102" s="4" t="s">
        <v>73</v>
      </c>
      <c r="G102" s="57">
        <v>2017</v>
      </c>
      <c r="H102" s="42" t="s">
        <v>2</v>
      </c>
      <c r="I102" s="57">
        <v>1</v>
      </c>
      <c r="J102" s="44">
        <v>300.14999999999998</v>
      </c>
      <c r="K102" s="110">
        <v>450.22499999999997</v>
      </c>
      <c r="L102" s="67" t="s">
        <v>74</v>
      </c>
      <c r="M102" s="4" t="s">
        <v>304</v>
      </c>
      <c r="N102" s="4" t="s">
        <v>392</v>
      </c>
      <c r="O102" s="83"/>
      <c r="P102" s="83"/>
      <c r="Q102" s="83"/>
    </row>
    <row r="103" spans="1:19" s="8" customFormat="1" ht="22.5" x14ac:dyDescent="0.2">
      <c r="A103" s="2" t="s">
        <v>784</v>
      </c>
      <c r="B103" s="36">
        <v>9783830540335</v>
      </c>
      <c r="C103" s="36">
        <v>9783830538646</v>
      </c>
      <c r="D103" s="26" t="s">
        <v>619</v>
      </c>
      <c r="E103" s="27" t="s">
        <v>620</v>
      </c>
      <c r="F103" s="27" t="s">
        <v>16</v>
      </c>
      <c r="G103" s="59">
        <v>2018</v>
      </c>
      <c r="H103" s="62" t="s">
        <v>2</v>
      </c>
      <c r="I103" s="59">
        <v>1</v>
      </c>
      <c r="J103" s="45">
        <v>33.349999999999994</v>
      </c>
      <c r="K103" s="54">
        <v>50.024999999999991</v>
      </c>
      <c r="L103" s="66" t="s">
        <v>614</v>
      </c>
      <c r="M103" s="29" t="s">
        <v>621</v>
      </c>
      <c r="N103" s="29"/>
      <c r="O103" s="24"/>
      <c r="P103" s="19"/>
      <c r="Q103" s="19"/>
    </row>
    <row r="104" spans="1:19" s="9" customFormat="1" ht="24.75" customHeight="1" x14ac:dyDescent="0.2">
      <c r="A104" s="2" t="s">
        <v>1136</v>
      </c>
      <c r="B104" s="34" t="s">
        <v>435</v>
      </c>
      <c r="C104" s="40" t="s">
        <v>436</v>
      </c>
      <c r="D104" s="4" t="s">
        <v>437</v>
      </c>
      <c r="E104" s="4" t="s">
        <v>438</v>
      </c>
      <c r="F104" s="4" t="s">
        <v>439</v>
      </c>
      <c r="G104" s="57">
        <v>2019</v>
      </c>
      <c r="H104" s="42" t="s">
        <v>2</v>
      </c>
      <c r="I104" s="57">
        <v>1</v>
      </c>
      <c r="J104" s="44">
        <v>90.85</v>
      </c>
      <c r="K104" s="54">
        <v>136.27499999999998</v>
      </c>
      <c r="L104" s="68" t="s">
        <v>255</v>
      </c>
      <c r="M104" s="4" t="s">
        <v>440</v>
      </c>
      <c r="N104" s="2"/>
      <c r="O104" s="24"/>
      <c r="P104" s="83"/>
      <c r="Q104" s="83"/>
    </row>
    <row r="105" spans="1:19" s="9" customFormat="1" ht="22.5" x14ac:dyDescent="0.2">
      <c r="A105" s="2" t="s">
        <v>1155</v>
      </c>
      <c r="B105" s="2" t="s">
        <v>1239</v>
      </c>
      <c r="C105" s="34" t="s">
        <v>1240</v>
      </c>
      <c r="D105" s="4" t="s">
        <v>1241</v>
      </c>
      <c r="E105" s="12" t="s">
        <v>1242</v>
      </c>
      <c r="F105" s="4"/>
      <c r="G105" s="57">
        <v>2021</v>
      </c>
      <c r="H105" s="42" t="s">
        <v>2</v>
      </c>
      <c r="I105" s="57">
        <v>1</v>
      </c>
      <c r="J105" s="73">
        <v>0</v>
      </c>
      <c r="K105" s="73">
        <v>0</v>
      </c>
      <c r="L105" s="2" t="s">
        <v>1243</v>
      </c>
      <c r="M105" s="4" t="s">
        <v>1244</v>
      </c>
      <c r="N105" s="50"/>
      <c r="O105" s="24"/>
      <c r="P105" s="19"/>
      <c r="Q105" s="19"/>
    </row>
    <row r="106" spans="1:19" s="9" customFormat="1" ht="22.5" x14ac:dyDescent="0.2">
      <c r="A106" s="2" t="s">
        <v>416</v>
      </c>
      <c r="B106" s="34" t="s">
        <v>76</v>
      </c>
      <c r="C106" s="34" t="s">
        <v>79</v>
      </c>
      <c r="D106" s="4" t="s">
        <v>77</v>
      </c>
      <c r="E106" s="4" t="s">
        <v>78</v>
      </c>
      <c r="F106" s="4"/>
      <c r="G106" s="57">
        <v>2017</v>
      </c>
      <c r="H106" s="42" t="s">
        <v>2</v>
      </c>
      <c r="I106" s="57">
        <v>1</v>
      </c>
      <c r="J106" s="44">
        <v>159.85</v>
      </c>
      <c r="K106" s="54">
        <f>J106*1.5</f>
        <v>239.77499999999998</v>
      </c>
      <c r="L106" s="67" t="s">
        <v>17</v>
      </c>
      <c r="M106" s="4" t="s">
        <v>305</v>
      </c>
      <c r="N106" s="4"/>
      <c r="O106" s="24"/>
      <c r="P106" s="19"/>
      <c r="Q106" s="19"/>
    </row>
    <row r="107" spans="1:19" s="9" customFormat="1" ht="11.25" x14ac:dyDescent="0.2">
      <c r="A107" s="2" t="s">
        <v>1155</v>
      </c>
      <c r="B107" s="2" t="s">
        <v>1324</v>
      </c>
      <c r="C107" s="34" t="s">
        <v>1325</v>
      </c>
      <c r="D107" s="4" t="s">
        <v>1326</v>
      </c>
      <c r="E107" s="4" t="s">
        <v>1327</v>
      </c>
      <c r="F107" s="4"/>
      <c r="G107" s="57">
        <v>2021</v>
      </c>
      <c r="H107" s="42" t="s">
        <v>2</v>
      </c>
      <c r="I107" s="57">
        <v>1</v>
      </c>
      <c r="J107" s="6">
        <v>41.4</v>
      </c>
      <c r="K107" s="6">
        <v>62.1</v>
      </c>
      <c r="L107" s="4" t="s">
        <v>17</v>
      </c>
      <c r="M107" s="2" t="s">
        <v>1328</v>
      </c>
      <c r="N107" s="2"/>
      <c r="O107" s="24"/>
      <c r="P107" s="19"/>
      <c r="Q107" s="19"/>
    </row>
    <row r="108" spans="1:19" s="9" customFormat="1" ht="11.25" x14ac:dyDescent="0.2">
      <c r="A108" s="2" t="s">
        <v>799</v>
      </c>
      <c r="B108" s="36" t="s">
        <v>1026</v>
      </c>
      <c r="C108" s="36" t="s">
        <v>1027</v>
      </c>
      <c r="D108" s="26" t="s">
        <v>1028</v>
      </c>
      <c r="E108" s="27" t="s">
        <v>1029</v>
      </c>
      <c r="F108" s="27"/>
      <c r="G108" s="59">
        <v>2020</v>
      </c>
      <c r="H108" s="62" t="s">
        <v>2</v>
      </c>
      <c r="I108" s="59">
        <v>1</v>
      </c>
      <c r="J108" s="45">
        <v>178.25</v>
      </c>
      <c r="K108" s="54">
        <v>267.375</v>
      </c>
      <c r="L108" s="65" t="s">
        <v>17</v>
      </c>
      <c r="M108" s="29" t="s">
        <v>1030</v>
      </c>
      <c r="N108" s="29"/>
      <c r="O108" s="24"/>
      <c r="P108" s="19"/>
      <c r="Q108" s="19"/>
    </row>
    <row r="109" spans="1:19" s="9" customFormat="1" ht="11.25" x14ac:dyDescent="0.2">
      <c r="A109" s="2" t="s">
        <v>416</v>
      </c>
      <c r="B109" s="36">
        <v>9783830522188</v>
      </c>
      <c r="C109" s="36" t="s">
        <v>527</v>
      </c>
      <c r="D109" s="26" t="s">
        <v>528</v>
      </c>
      <c r="E109" s="27" t="s">
        <v>529</v>
      </c>
      <c r="F109" s="27" t="s">
        <v>16</v>
      </c>
      <c r="G109" s="59">
        <v>2017</v>
      </c>
      <c r="H109" s="62" t="s">
        <v>2</v>
      </c>
      <c r="I109" s="59">
        <v>1</v>
      </c>
      <c r="J109" s="45">
        <v>102.35</v>
      </c>
      <c r="K109" s="54">
        <v>153.52499999999998</v>
      </c>
      <c r="L109" s="65" t="s">
        <v>17</v>
      </c>
      <c r="M109" s="29" t="s">
        <v>530</v>
      </c>
      <c r="N109" s="29"/>
      <c r="O109" s="24"/>
      <c r="P109" s="19"/>
      <c r="Q109" s="19"/>
    </row>
    <row r="110" spans="1:19" s="9" customFormat="1" ht="27.75" customHeight="1" x14ac:dyDescent="0.2">
      <c r="A110" s="2" t="s">
        <v>433</v>
      </c>
      <c r="B110" s="36">
        <v>9783830541073</v>
      </c>
      <c r="C110" s="41">
        <v>9783830539483</v>
      </c>
      <c r="D110" s="26" t="s">
        <v>528</v>
      </c>
      <c r="E110" s="27" t="s">
        <v>718</v>
      </c>
      <c r="F110" s="27" t="s">
        <v>16</v>
      </c>
      <c r="G110" s="59">
        <v>2019</v>
      </c>
      <c r="H110" s="62" t="s">
        <v>2</v>
      </c>
      <c r="I110" s="59">
        <v>1</v>
      </c>
      <c r="J110" s="45">
        <v>142.6</v>
      </c>
      <c r="K110" s="54">
        <v>213.89999999999998</v>
      </c>
      <c r="L110" s="65" t="s">
        <v>17</v>
      </c>
      <c r="M110" s="29" t="s">
        <v>719</v>
      </c>
      <c r="N110" s="29"/>
      <c r="O110" s="23"/>
      <c r="P110" s="94"/>
      <c r="Q110" s="24"/>
      <c r="R110" s="83"/>
      <c r="S110" s="83"/>
    </row>
    <row r="111" spans="1:19" s="9" customFormat="1" ht="27.75" customHeight="1" x14ac:dyDescent="0.2">
      <c r="A111" s="2" t="s">
        <v>1178</v>
      </c>
      <c r="B111" s="86" t="s">
        <v>1252</v>
      </c>
      <c r="C111" s="85" t="s">
        <v>1253</v>
      </c>
      <c r="D111" s="87" t="s">
        <v>1254</v>
      </c>
      <c r="E111" s="88" t="s">
        <v>1255</v>
      </c>
      <c r="F111" s="89" t="s">
        <v>629</v>
      </c>
      <c r="G111" s="93">
        <v>2021</v>
      </c>
      <c r="H111" s="89" t="s">
        <v>2</v>
      </c>
      <c r="I111" s="89" t="s">
        <v>1249</v>
      </c>
      <c r="J111" s="90">
        <v>29.9</v>
      </c>
      <c r="K111" s="90">
        <v>44.85</v>
      </c>
      <c r="L111" s="91" t="s">
        <v>1176</v>
      </c>
      <c r="M111" s="92" t="s">
        <v>1256</v>
      </c>
      <c r="N111" s="92"/>
      <c r="O111" s="94"/>
      <c r="P111" s="24"/>
      <c r="Q111" s="83"/>
      <c r="R111" s="83"/>
    </row>
    <row r="112" spans="1:19" ht="22.5" x14ac:dyDescent="0.2">
      <c r="A112" s="2" t="s">
        <v>1178</v>
      </c>
      <c r="B112" s="86" t="s">
        <v>1245</v>
      </c>
      <c r="C112" s="52" t="s">
        <v>1246</v>
      </c>
      <c r="D112" s="87" t="s">
        <v>1247</v>
      </c>
      <c r="E112" s="88" t="s">
        <v>1248</v>
      </c>
      <c r="F112" s="89" t="s">
        <v>1019</v>
      </c>
      <c r="G112" s="93">
        <v>2021</v>
      </c>
      <c r="H112" s="89" t="s">
        <v>2</v>
      </c>
      <c r="I112" s="89" t="s">
        <v>1249</v>
      </c>
      <c r="J112" s="90">
        <v>59.8</v>
      </c>
      <c r="K112" s="90">
        <v>89.7</v>
      </c>
      <c r="L112" s="91" t="s">
        <v>1250</v>
      </c>
      <c r="M112" s="92" t="s">
        <v>1251</v>
      </c>
      <c r="N112" s="4"/>
      <c r="O112" s="24"/>
      <c r="P112" s="19"/>
      <c r="Q112" s="19"/>
    </row>
    <row r="113" spans="1:17" s="8" customFormat="1" ht="11.25" x14ac:dyDescent="0.2">
      <c r="A113" s="2" t="s">
        <v>772</v>
      </c>
      <c r="B113" s="36">
        <v>9783830540854</v>
      </c>
      <c r="C113" s="36">
        <v>9783830539230</v>
      </c>
      <c r="D113" s="27" t="s">
        <v>547</v>
      </c>
      <c r="E113" s="27" t="s">
        <v>548</v>
      </c>
      <c r="F113" s="27" t="s">
        <v>16</v>
      </c>
      <c r="G113" s="59">
        <v>2018</v>
      </c>
      <c r="H113" s="62" t="s">
        <v>2</v>
      </c>
      <c r="I113" s="59">
        <v>1</v>
      </c>
      <c r="J113" s="45">
        <v>36.799999999999997</v>
      </c>
      <c r="K113" s="54">
        <v>55.199999999999996</v>
      </c>
      <c r="L113" s="65" t="s">
        <v>45</v>
      </c>
      <c r="M113" s="29" t="s">
        <v>549</v>
      </c>
      <c r="N113" s="29"/>
      <c r="O113" s="24"/>
      <c r="P113" s="19"/>
      <c r="Q113" s="19"/>
    </row>
    <row r="114" spans="1:17" s="9" customFormat="1" ht="11.25" x14ac:dyDescent="0.2">
      <c r="A114" s="2" t="s">
        <v>778</v>
      </c>
      <c r="B114" s="34" t="s">
        <v>80</v>
      </c>
      <c r="C114" s="42" t="s">
        <v>84</v>
      </c>
      <c r="D114" s="4" t="s">
        <v>81</v>
      </c>
      <c r="E114" s="4" t="s">
        <v>82</v>
      </c>
      <c r="F114" s="4" t="s">
        <v>83</v>
      </c>
      <c r="G114" s="57">
        <v>2017</v>
      </c>
      <c r="H114" s="42" t="s">
        <v>2</v>
      </c>
      <c r="I114" s="57">
        <v>1</v>
      </c>
      <c r="J114" s="44">
        <v>67.849999999999994</v>
      </c>
      <c r="K114" s="54">
        <f>J114*1.5</f>
        <v>101.77499999999999</v>
      </c>
      <c r="L114" s="64" t="s">
        <v>6</v>
      </c>
      <c r="M114" s="4" t="s">
        <v>306</v>
      </c>
      <c r="N114" s="4"/>
      <c r="O114" s="24"/>
      <c r="P114" s="19"/>
      <c r="Q114" s="19"/>
    </row>
    <row r="115" spans="1:17" s="9" customFormat="1" ht="11.25" x14ac:dyDescent="0.2">
      <c r="A115" s="2" t="s">
        <v>785</v>
      </c>
      <c r="B115" s="36">
        <v>9783830540915</v>
      </c>
      <c r="C115" s="36">
        <v>9783830539285</v>
      </c>
      <c r="D115" s="26" t="s">
        <v>690</v>
      </c>
      <c r="E115" s="27" t="s">
        <v>691</v>
      </c>
      <c r="F115" s="27" t="s">
        <v>16</v>
      </c>
      <c r="G115" s="59">
        <v>2019</v>
      </c>
      <c r="H115" s="62" t="s">
        <v>2</v>
      </c>
      <c r="I115" s="59">
        <v>1</v>
      </c>
      <c r="J115" s="45">
        <v>75.899999999999991</v>
      </c>
      <c r="K115" s="54">
        <v>113.85</v>
      </c>
      <c r="L115" s="66" t="s">
        <v>614</v>
      </c>
      <c r="M115" s="29" t="s">
        <v>692</v>
      </c>
      <c r="N115" s="29"/>
      <c r="O115" s="24"/>
      <c r="P115" s="19"/>
      <c r="Q115" s="19"/>
    </row>
    <row r="116" spans="1:17" s="8" customFormat="1" ht="11.25" x14ac:dyDescent="0.2">
      <c r="A116" s="2" t="s">
        <v>416</v>
      </c>
      <c r="B116" s="34" t="s">
        <v>85</v>
      </c>
      <c r="C116" s="34" t="s">
        <v>88</v>
      </c>
      <c r="D116" s="4" t="s">
        <v>86</v>
      </c>
      <c r="E116" s="4" t="s">
        <v>87</v>
      </c>
      <c r="F116" s="4" t="s">
        <v>16</v>
      </c>
      <c r="G116" s="57">
        <v>2017</v>
      </c>
      <c r="H116" s="42" t="s">
        <v>2</v>
      </c>
      <c r="I116" s="57">
        <v>1</v>
      </c>
      <c r="J116" s="44">
        <v>51.75</v>
      </c>
      <c r="K116" s="54">
        <f>J116*1.5</f>
        <v>77.625</v>
      </c>
      <c r="L116" s="67" t="s">
        <v>35</v>
      </c>
      <c r="M116" s="4" t="s">
        <v>307</v>
      </c>
      <c r="N116" s="4"/>
      <c r="O116" s="24"/>
      <c r="P116" s="19"/>
      <c r="Q116" s="19"/>
    </row>
    <row r="117" spans="1:17" s="8" customFormat="1" ht="22.5" x14ac:dyDescent="0.2">
      <c r="A117" s="2" t="s">
        <v>799</v>
      </c>
      <c r="B117" s="2" t="s">
        <v>1090</v>
      </c>
      <c r="C117" s="40" t="s">
        <v>1091</v>
      </c>
      <c r="D117" s="4" t="s">
        <v>1092</v>
      </c>
      <c r="E117" s="12" t="s">
        <v>1093</v>
      </c>
      <c r="F117" s="4" t="s">
        <v>461</v>
      </c>
      <c r="G117" s="57">
        <v>2020</v>
      </c>
      <c r="H117" s="42" t="s">
        <v>2</v>
      </c>
      <c r="I117" s="57">
        <v>1</v>
      </c>
      <c r="J117" s="73">
        <v>36</v>
      </c>
      <c r="K117" s="73">
        <v>62.1</v>
      </c>
      <c r="L117" s="64" t="s">
        <v>62</v>
      </c>
      <c r="M117" s="4" t="s">
        <v>1094</v>
      </c>
      <c r="N117" s="2"/>
      <c r="O117" s="24"/>
      <c r="P117" s="19"/>
      <c r="Q117" s="19"/>
    </row>
    <row r="118" spans="1:17" s="8" customFormat="1" ht="22.5" x14ac:dyDescent="0.2">
      <c r="A118" s="2" t="s">
        <v>415</v>
      </c>
      <c r="B118" s="34" t="s">
        <v>220</v>
      </c>
      <c r="C118" s="34" t="s">
        <v>223</v>
      </c>
      <c r="D118" s="4" t="s">
        <v>221</v>
      </c>
      <c r="E118" s="4" t="s">
        <v>222</v>
      </c>
      <c r="F118" s="4" t="s">
        <v>21</v>
      </c>
      <c r="G118" s="57">
        <v>2018</v>
      </c>
      <c r="H118" s="42" t="s">
        <v>2</v>
      </c>
      <c r="I118" s="57">
        <v>1</v>
      </c>
      <c r="J118" s="108">
        <v>49.45</v>
      </c>
      <c r="K118" s="54">
        <f>J118*1.5</f>
        <v>74.175000000000011</v>
      </c>
      <c r="L118" s="67" t="s">
        <v>22</v>
      </c>
      <c r="M118" s="4" t="s">
        <v>308</v>
      </c>
      <c r="N118" s="4"/>
      <c r="O118" s="24"/>
      <c r="P118" s="19"/>
      <c r="Q118" s="19"/>
    </row>
    <row r="119" spans="1:17" s="8" customFormat="1" ht="22.5" x14ac:dyDescent="0.2">
      <c r="A119" s="2" t="s">
        <v>415</v>
      </c>
      <c r="B119" s="34" t="s">
        <v>745</v>
      </c>
      <c r="C119" s="40" t="s">
        <v>746</v>
      </c>
      <c r="D119" s="4" t="s">
        <v>221</v>
      </c>
      <c r="E119" s="4" t="s">
        <v>742</v>
      </c>
      <c r="F119" s="4" t="s">
        <v>743</v>
      </c>
      <c r="G119" s="57">
        <v>2018</v>
      </c>
      <c r="H119" s="42" t="s">
        <v>2</v>
      </c>
      <c r="I119" s="57">
        <v>1</v>
      </c>
      <c r="J119" s="44">
        <v>14.95</v>
      </c>
      <c r="K119" s="54">
        <v>44.85</v>
      </c>
      <c r="L119" s="67" t="s">
        <v>22</v>
      </c>
      <c r="M119" s="4" t="s">
        <v>744</v>
      </c>
      <c r="N119" s="4"/>
      <c r="O119" s="24"/>
      <c r="P119" s="19"/>
      <c r="Q119" s="19"/>
    </row>
    <row r="120" spans="1:17" s="10" customFormat="1" ht="22.5" x14ac:dyDescent="0.2">
      <c r="A120" s="2" t="s">
        <v>799</v>
      </c>
      <c r="B120" s="2" t="s">
        <v>999</v>
      </c>
      <c r="C120" s="34" t="s">
        <v>1000</v>
      </c>
      <c r="D120" s="4" t="s">
        <v>1001</v>
      </c>
      <c r="E120" s="4" t="s">
        <v>1002</v>
      </c>
      <c r="F120" s="4" t="s">
        <v>461</v>
      </c>
      <c r="G120" s="57">
        <v>2020</v>
      </c>
      <c r="H120" s="42" t="s">
        <v>2</v>
      </c>
      <c r="I120" s="57">
        <v>1</v>
      </c>
      <c r="J120" s="6">
        <v>34.5</v>
      </c>
      <c r="K120" s="6">
        <v>51.75</v>
      </c>
      <c r="L120" s="71" t="s">
        <v>62</v>
      </c>
      <c r="M120" s="4" t="s">
        <v>1003</v>
      </c>
      <c r="N120" s="2"/>
      <c r="O120" s="24"/>
      <c r="P120" s="19"/>
      <c r="Q120" s="19"/>
    </row>
    <row r="121" spans="1:17" s="10" customFormat="1" ht="22.5" x14ac:dyDescent="0.2">
      <c r="A121" s="4" t="s">
        <v>1138</v>
      </c>
      <c r="B121" s="34" t="s">
        <v>89</v>
      </c>
      <c r="C121" s="34" t="s">
        <v>92</v>
      </c>
      <c r="D121" s="4" t="s">
        <v>258</v>
      </c>
      <c r="E121" s="4" t="s">
        <v>90</v>
      </c>
      <c r="F121" s="4" t="s">
        <v>91</v>
      </c>
      <c r="G121" s="57">
        <v>2017</v>
      </c>
      <c r="H121" s="42" t="s">
        <v>2</v>
      </c>
      <c r="I121" s="57">
        <v>1</v>
      </c>
      <c r="J121" s="44">
        <v>93.15</v>
      </c>
      <c r="K121" s="54">
        <f>J121*1.5</f>
        <v>139.72500000000002</v>
      </c>
      <c r="L121" s="65" t="s">
        <v>255</v>
      </c>
      <c r="M121" s="4" t="s">
        <v>309</v>
      </c>
      <c r="N121" s="4"/>
      <c r="O121" s="24"/>
      <c r="P121" s="19"/>
      <c r="Q121" s="19"/>
    </row>
    <row r="122" spans="1:17" s="10" customFormat="1" ht="33.75" x14ac:dyDescent="0.2">
      <c r="A122" s="2" t="s">
        <v>1139</v>
      </c>
      <c r="B122" s="34" t="s">
        <v>257</v>
      </c>
      <c r="C122" s="34" t="s">
        <v>261</v>
      </c>
      <c r="D122" s="4" t="s">
        <v>258</v>
      </c>
      <c r="E122" s="4" t="s">
        <v>259</v>
      </c>
      <c r="F122" s="4" t="s">
        <v>260</v>
      </c>
      <c r="G122" s="57">
        <v>2018</v>
      </c>
      <c r="H122" s="42" t="s">
        <v>2</v>
      </c>
      <c r="I122" s="57">
        <v>1</v>
      </c>
      <c r="J122" s="44">
        <f>82*1.15</f>
        <v>94.3</v>
      </c>
      <c r="K122" s="54">
        <v>141.44999999999999</v>
      </c>
      <c r="L122" s="65" t="s">
        <v>255</v>
      </c>
      <c r="M122" s="4" t="s">
        <v>319</v>
      </c>
      <c r="N122" s="4"/>
      <c r="O122" s="24"/>
      <c r="P122" s="19"/>
      <c r="Q122" s="19"/>
    </row>
    <row r="123" spans="1:17" s="9" customFormat="1" ht="33.75" x14ac:dyDescent="0.2">
      <c r="A123" s="2" t="s">
        <v>1139</v>
      </c>
      <c r="B123" s="34" t="s">
        <v>379</v>
      </c>
      <c r="C123" s="34" t="s">
        <v>377</v>
      </c>
      <c r="D123" s="4" t="s">
        <v>258</v>
      </c>
      <c r="E123" s="4" t="s">
        <v>376</v>
      </c>
      <c r="F123" s="4" t="s">
        <v>260</v>
      </c>
      <c r="G123" s="57">
        <v>2018</v>
      </c>
      <c r="H123" s="42" t="s">
        <v>2</v>
      </c>
      <c r="I123" s="57">
        <v>1</v>
      </c>
      <c r="J123" s="44">
        <v>57.5</v>
      </c>
      <c r="K123" s="54">
        <v>86.25</v>
      </c>
      <c r="L123" s="65" t="s">
        <v>255</v>
      </c>
      <c r="M123" s="4" t="s">
        <v>378</v>
      </c>
      <c r="N123" s="4"/>
      <c r="O123" s="24"/>
      <c r="P123" s="19"/>
      <c r="Q123" s="19"/>
    </row>
    <row r="124" spans="1:17" s="9" customFormat="1" ht="33.75" x14ac:dyDescent="0.2">
      <c r="A124" s="2" t="s">
        <v>1009</v>
      </c>
      <c r="B124" s="34" t="s">
        <v>1004</v>
      </c>
      <c r="C124" s="34" t="s">
        <v>1005</v>
      </c>
      <c r="D124" s="4" t="s">
        <v>258</v>
      </c>
      <c r="E124" s="4" t="s">
        <v>1006</v>
      </c>
      <c r="F124" s="4" t="s">
        <v>1007</v>
      </c>
      <c r="G124" s="57">
        <v>2020</v>
      </c>
      <c r="H124" s="42" t="s">
        <v>2</v>
      </c>
      <c r="I124" s="57">
        <v>1</v>
      </c>
      <c r="J124" s="44">
        <v>97.749999999999986</v>
      </c>
      <c r="K124" s="54">
        <v>146.62499999999997</v>
      </c>
      <c r="L124" s="65" t="s">
        <v>255</v>
      </c>
      <c r="M124" s="4" t="s">
        <v>1008</v>
      </c>
      <c r="N124" s="2"/>
      <c r="O124" s="24"/>
      <c r="P124" s="19"/>
      <c r="Q124" s="19"/>
    </row>
    <row r="125" spans="1:17" ht="22.5" x14ac:dyDescent="0.2">
      <c r="A125" s="2" t="s">
        <v>1262</v>
      </c>
      <c r="B125" s="2" t="s">
        <v>1257</v>
      </c>
      <c r="C125" s="34" t="s">
        <v>1258</v>
      </c>
      <c r="D125" s="4" t="s">
        <v>258</v>
      </c>
      <c r="E125" s="12" t="s">
        <v>1259</v>
      </c>
      <c r="F125" s="4" t="s">
        <v>1260</v>
      </c>
      <c r="G125" s="57">
        <v>2021</v>
      </c>
      <c r="H125" s="42" t="s">
        <v>2</v>
      </c>
      <c r="I125" s="57">
        <v>1</v>
      </c>
      <c r="J125" s="6">
        <v>97.75</v>
      </c>
      <c r="K125" s="6">
        <v>146.63</v>
      </c>
      <c r="L125" s="2" t="s">
        <v>255</v>
      </c>
      <c r="M125" s="4" t="s">
        <v>1261</v>
      </c>
      <c r="N125" s="92"/>
      <c r="O125" s="24"/>
      <c r="P125" s="19"/>
      <c r="Q125" s="19"/>
    </row>
    <row r="126" spans="1:17" ht="22.5" x14ac:dyDescent="0.2">
      <c r="A126" s="2" t="s">
        <v>1141</v>
      </c>
      <c r="B126" s="34" t="s">
        <v>105</v>
      </c>
      <c r="C126" s="42" t="s">
        <v>108</v>
      </c>
      <c r="D126" s="4" t="s">
        <v>258</v>
      </c>
      <c r="E126" s="4" t="s">
        <v>106</v>
      </c>
      <c r="F126" s="4" t="s">
        <v>107</v>
      </c>
      <c r="G126" s="57">
        <v>2009</v>
      </c>
      <c r="H126" s="42" t="s">
        <v>2</v>
      </c>
      <c r="I126" s="57">
        <v>1</v>
      </c>
      <c r="J126" s="44">
        <v>89.7</v>
      </c>
      <c r="K126" s="54">
        <f>J126*1.5</f>
        <v>134.55000000000001</v>
      </c>
      <c r="L126" s="65" t="s">
        <v>255</v>
      </c>
      <c r="M126" s="4" t="s">
        <v>310</v>
      </c>
      <c r="N126" s="4"/>
      <c r="O126" s="24"/>
      <c r="P126" s="19"/>
      <c r="Q126" s="19"/>
    </row>
    <row r="127" spans="1:17" s="14" customFormat="1" ht="33.75" x14ac:dyDescent="0.2">
      <c r="A127" s="2" t="s">
        <v>1141</v>
      </c>
      <c r="B127" s="34" t="s">
        <v>101</v>
      </c>
      <c r="C127" s="42" t="s">
        <v>104</v>
      </c>
      <c r="D127" s="4" t="s">
        <v>258</v>
      </c>
      <c r="E127" s="4" t="s">
        <v>102</v>
      </c>
      <c r="F127" s="4" t="s">
        <v>103</v>
      </c>
      <c r="G127" s="57">
        <v>2010</v>
      </c>
      <c r="H127" s="42" t="s">
        <v>2</v>
      </c>
      <c r="I127" s="57">
        <v>1</v>
      </c>
      <c r="J127" s="44">
        <v>67.849999999999994</v>
      </c>
      <c r="K127" s="54">
        <f>J127*1.5</f>
        <v>101.77499999999999</v>
      </c>
      <c r="L127" s="65" t="s">
        <v>255</v>
      </c>
      <c r="M127" s="4" t="s">
        <v>311</v>
      </c>
      <c r="N127" s="4"/>
      <c r="O127" s="24"/>
      <c r="P127" s="19"/>
      <c r="Q127" s="19"/>
    </row>
    <row r="128" spans="1:17" x14ac:dyDescent="0.2">
      <c r="A128" s="2" t="s">
        <v>1141</v>
      </c>
      <c r="B128" s="34" t="s">
        <v>109</v>
      </c>
      <c r="C128" s="42" t="s">
        <v>112</v>
      </c>
      <c r="D128" s="4" t="s">
        <v>258</v>
      </c>
      <c r="E128" s="4" t="s">
        <v>110</v>
      </c>
      <c r="F128" s="4" t="s">
        <v>111</v>
      </c>
      <c r="G128" s="57">
        <v>2011</v>
      </c>
      <c r="H128" s="42" t="s">
        <v>2</v>
      </c>
      <c r="I128" s="57">
        <v>1</v>
      </c>
      <c r="J128" s="44">
        <v>89.7</v>
      </c>
      <c r="K128" s="54">
        <f>J128*1.5</f>
        <v>134.55000000000001</v>
      </c>
      <c r="L128" s="65" t="s">
        <v>255</v>
      </c>
      <c r="M128" s="4" t="s">
        <v>312</v>
      </c>
      <c r="N128" s="4"/>
      <c r="O128" s="24"/>
      <c r="P128" s="19"/>
      <c r="Q128" s="19"/>
    </row>
    <row r="129" spans="1:20" x14ac:dyDescent="0.2">
      <c r="A129" s="2" t="s">
        <v>1141</v>
      </c>
      <c r="B129" s="34" t="s">
        <v>93</v>
      </c>
      <c r="C129" s="42" t="s">
        <v>96</v>
      </c>
      <c r="D129" s="4" t="s">
        <v>258</v>
      </c>
      <c r="E129" s="4" t="s">
        <v>94</v>
      </c>
      <c r="F129" s="4" t="s">
        <v>95</v>
      </c>
      <c r="G129" s="57">
        <v>2012</v>
      </c>
      <c r="H129" s="42" t="s">
        <v>2</v>
      </c>
      <c r="I129" s="57">
        <v>1</v>
      </c>
      <c r="J129" s="44">
        <v>79.349999999999994</v>
      </c>
      <c r="K129" s="54">
        <f>J129*1.5</f>
        <v>119.02499999999999</v>
      </c>
      <c r="L129" s="65" t="s">
        <v>255</v>
      </c>
      <c r="M129" s="4" t="s">
        <v>313</v>
      </c>
      <c r="N129" s="4"/>
      <c r="O129" s="24"/>
      <c r="P129" s="19"/>
      <c r="Q129" s="19"/>
    </row>
    <row r="130" spans="1:20" ht="22.5" x14ac:dyDescent="0.2">
      <c r="A130" s="2" t="s">
        <v>1141</v>
      </c>
      <c r="B130" s="34" t="s">
        <v>117</v>
      </c>
      <c r="C130" s="42" t="s">
        <v>120</v>
      </c>
      <c r="D130" s="4" t="s">
        <v>258</v>
      </c>
      <c r="E130" s="4" t="s">
        <v>118</v>
      </c>
      <c r="F130" s="4" t="s">
        <v>119</v>
      </c>
      <c r="G130" s="57">
        <v>2013</v>
      </c>
      <c r="H130" s="42" t="s">
        <v>2</v>
      </c>
      <c r="I130" s="57">
        <v>1</v>
      </c>
      <c r="J130" s="44">
        <v>90.85</v>
      </c>
      <c r="K130" s="54">
        <f>J130*1.5</f>
        <v>136.27499999999998</v>
      </c>
      <c r="L130" s="65" t="s">
        <v>255</v>
      </c>
      <c r="M130" s="4" t="s">
        <v>314</v>
      </c>
      <c r="N130" s="4"/>
      <c r="O130" s="24"/>
      <c r="P130" s="19"/>
      <c r="Q130" s="19"/>
    </row>
    <row r="131" spans="1:20" ht="22.5" x14ac:dyDescent="0.2">
      <c r="A131" s="2" t="s">
        <v>1141</v>
      </c>
      <c r="B131" s="34" t="s">
        <v>113</v>
      </c>
      <c r="C131" s="42" t="s">
        <v>116</v>
      </c>
      <c r="D131" s="4" t="s">
        <v>258</v>
      </c>
      <c r="E131" s="4" t="s">
        <v>114</v>
      </c>
      <c r="F131" s="23" t="s">
        <v>115</v>
      </c>
      <c r="G131" s="57">
        <v>2014</v>
      </c>
      <c r="H131" s="42" t="s">
        <v>2</v>
      </c>
      <c r="I131" s="57">
        <v>1</v>
      </c>
      <c r="J131" s="44">
        <v>90.85</v>
      </c>
      <c r="K131" s="54">
        <f>J131*1.5</f>
        <v>136.27499999999998</v>
      </c>
      <c r="L131" s="65" t="s">
        <v>255</v>
      </c>
      <c r="M131" s="4" t="s">
        <v>315</v>
      </c>
      <c r="N131" s="4"/>
      <c r="O131" s="24"/>
      <c r="P131" s="19"/>
      <c r="Q131" s="19"/>
    </row>
    <row r="132" spans="1:20" x14ac:dyDescent="0.2">
      <c r="A132" s="2" t="s">
        <v>1141</v>
      </c>
      <c r="B132" s="34" t="s">
        <v>121</v>
      </c>
      <c r="C132" s="42" t="s">
        <v>124</v>
      </c>
      <c r="D132" s="4" t="s">
        <v>258</v>
      </c>
      <c r="E132" s="4" t="s">
        <v>122</v>
      </c>
      <c r="F132" s="23" t="s">
        <v>123</v>
      </c>
      <c r="G132" s="57">
        <v>2015</v>
      </c>
      <c r="H132" s="42" t="s">
        <v>2</v>
      </c>
      <c r="I132" s="57">
        <v>1</v>
      </c>
      <c r="J132" s="44">
        <v>90.85</v>
      </c>
      <c r="K132" s="54">
        <f>J132*1.5</f>
        <v>136.27499999999998</v>
      </c>
      <c r="L132" s="65" t="s">
        <v>255</v>
      </c>
      <c r="M132" s="4" t="s">
        <v>316</v>
      </c>
      <c r="N132" s="4"/>
      <c r="O132" s="24"/>
      <c r="P132" s="19"/>
      <c r="Q132" s="19"/>
    </row>
    <row r="133" spans="1:20" ht="22.5" x14ac:dyDescent="0.2">
      <c r="A133" s="2" t="s">
        <v>1141</v>
      </c>
      <c r="B133" s="34" t="s">
        <v>97</v>
      </c>
      <c r="C133" s="42" t="s">
        <v>100</v>
      </c>
      <c r="D133" s="4" t="s">
        <v>258</v>
      </c>
      <c r="E133" s="4" t="s">
        <v>98</v>
      </c>
      <c r="F133" s="23" t="s">
        <v>99</v>
      </c>
      <c r="G133" s="57">
        <v>2016</v>
      </c>
      <c r="H133" s="42" t="s">
        <v>2</v>
      </c>
      <c r="I133" s="57">
        <v>1</v>
      </c>
      <c r="J133" s="44">
        <v>90.85</v>
      </c>
      <c r="K133" s="54">
        <f>J133*1.5</f>
        <v>136.27499999999998</v>
      </c>
      <c r="L133" s="65" t="s">
        <v>255</v>
      </c>
      <c r="M133" s="4" t="s">
        <v>317</v>
      </c>
      <c r="N133" s="4"/>
      <c r="O133" s="24"/>
      <c r="P133" s="19"/>
      <c r="Q133" s="19"/>
    </row>
    <row r="134" spans="1:20" s="9" customFormat="1" ht="38.25" customHeight="1" x14ac:dyDescent="0.2">
      <c r="A134" s="2" t="s">
        <v>1141</v>
      </c>
      <c r="B134" s="34" t="s">
        <v>125</v>
      </c>
      <c r="C134" s="43" t="s">
        <v>128</v>
      </c>
      <c r="D134" s="4" t="s">
        <v>258</v>
      </c>
      <c r="E134" s="4" t="s">
        <v>126</v>
      </c>
      <c r="F134" s="4" t="s">
        <v>127</v>
      </c>
      <c r="G134" s="57">
        <v>2016</v>
      </c>
      <c r="H134" s="42" t="s">
        <v>2</v>
      </c>
      <c r="I134" s="57">
        <v>1</v>
      </c>
      <c r="J134" s="44">
        <v>59.8</v>
      </c>
      <c r="K134" s="54">
        <f>J134*1.5</f>
        <v>89.699999999999989</v>
      </c>
      <c r="L134" s="65" t="s">
        <v>255</v>
      </c>
      <c r="M134" s="4" t="s">
        <v>318</v>
      </c>
      <c r="N134" s="4"/>
      <c r="O134" s="116"/>
      <c r="P134" s="23"/>
      <c r="Q134" s="94"/>
      <c r="R134" s="24"/>
      <c r="S134" s="83"/>
      <c r="T134" s="83"/>
    </row>
    <row r="135" spans="1:20" s="9" customFormat="1" ht="38.25" customHeight="1" x14ac:dyDescent="0.2">
      <c r="A135" s="2" t="s">
        <v>1140</v>
      </c>
      <c r="B135" s="34" t="s">
        <v>474</v>
      </c>
      <c r="C135" s="40" t="s">
        <v>475</v>
      </c>
      <c r="D135" s="4" t="s">
        <v>476</v>
      </c>
      <c r="E135" s="4" t="s">
        <v>477</v>
      </c>
      <c r="F135" s="4" t="s">
        <v>478</v>
      </c>
      <c r="G135" s="57">
        <v>2019</v>
      </c>
      <c r="H135" s="42" t="s">
        <v>2</v>
      </c>
      <c r="I135" s="57">
        <v>1</v>
      </c>
      <c r="J135" s="44">
        <v>97.75</v>
      </c>
      <c r="K135" s="54">
        <v>146.625</v>
      </c>
      <c r="L135" s="65" t="s">
        <v>255</v>
      </c>
      <c r="M135" s="4" t="s">
        <v>486</v>
      </c>
      <c r="N135" s="2"/>
      <c r="O135" s="116"/>
      <c r="P135" s="23"/>
      <c r="Q135" s="94"/>
      <c r="R135" s="24"/>
      <c r="S135" s="83"/>
      <c r="T135" s="83"/>
    </row>
    <row r="136" spans="1:20" ht="22.5" x14ac:dyDescent="0.2">
      <c r="A136" s="2" t="s">
        <v>1178</v>
      </c>
      <c r="B136" s="2" t="s">
        <v>1263</v>
      </c>
      <c r="C136" s="40" t="s">
        <v>1264</v>
      </c>
      <c r="D136" s="4" t="s">
        <v>1265</v>
      </c>
      <c r="E136" s="12" t="s">
        <v>1266</v>
      </c>
      <c r="F136" s="4" t="s">
        <v>1267</v>
      </c>
      <c r="G136" s="57">
        <v>2021</v>
      </c>
      <c r="H136" s="42" t="s">
        <v>2</v>
      </c>
      <c r="I136" s="57">
        <v>1</v>
      </c>
      <c r="J136" s="6">
        <v>57.5</v>
      </c>
      <c r="K136" s="6">
        <v>86.25</v>
      </c>
      <c r="L136" s="2" t="s">
        <v>1268</v>
      </c>
      <c r="M136" s="4" t="s">
        <v>1269</v>
      </c>
      <c r="N136" s="92"/>
      <c r="O136" s="110"/>
      <c r="P136" s="19"/>
      <c r="Q136" s="1"/>
    </row>
    <row r="137" spans="1:20" x14ac:dyDescent="0.2">
      <c r="A137" s="2" t="s">
        <v>416</v>
      </c>
      <c r="B137" s="34" t="s">
        <v>130</v>
      </c>
      <c r="C137" s="34" t="s">
        <v>133</v>
      </c>
      <c r="D137" s="2" t="s">
        <v>131</v>
      </c>
      <c r="E137" s="4" t="s">
        <v>132</v>
      </c>
      <c r="F137" s="4" t="s">
        <v>16</v>
      </c>
      <c r="G137" s="57">
        <v>2017</v>
      </c>
      <c r="H137" s="42" t="s">
        <v>2</v>
      </c>
      <c r="I137" s="57">
        <v>1</v>
      </c>
      <c r="J137" s="44">
        <v>72.45</v>
      </c>
      <c r="K137" s="54">
        <f>J137*1.5</f>
        <v>108.67500000000001</v>
      </c>
      <c r="L137" s="67" t="s">
        <v>68</v>
      </c>
      <c r="M137" s="4" t="s">
        <v>320</v>
      </c>
      <c r="N137" s="4"/>
      <c r="O137" s="24"/>
      <c r="P137" s="19"/>
      <c r="Q137" s="19"/>
    </row>
    <row r="138" spans="1:20" x14ac:dyDescent="0.2">
      <c r="A138" s="2" t="s">
        <v>799</v>
      </c>
      <c r="B138" s="2" t="s">
        <v>1100</v>
      </c>
      <c r="C138" s="34" t="s">
        <v>1101</v>
      </c>
      <c r="D138" s="2" t="s">
        <v>1102</v>
      </c>
      <c r="E138" s="12" t="s">
        <v>1103</v>
      </c>
      <c r="F138" s="23" t="s">
        <v>1104</v>
      </c>
      <c r="G138" s="57">
        <v>2020</v>
      </c>
      <c r="H138" s="42" t="s">
        <v>2</v>
      </c>
      <c r="I138" s="57">
        <v>1</v>
      </c>
      <c r="J138" s="73">
        <v>42</v>
      </c>
      <c r="K138" s="73">
        <v>72.45</v>
      </c>
      <c r="L138" s="67" t="s">
        <v>508</v>
      </c>
      <c r="M138" s="4" t="s">
        <v>1105</v>
      </c>
      <c r="N138" s="2"/>
      <c r="O138" s="24"/>
      <c r="P138" s="19"/>
      <c r="Q138" s="19"/>
    </row>
    <row r="139" spans="1:20" ht="22.5" x14ac:dyDescent="0.2">
      <c r="A139" s="2" t="s">
        <v>781</v>
      </c>
      <c r="B139" s="36">
        <v>9783830541608</v>
      </c>
      <c r="C139" s="36">
        <v>9783830538745</v>
      </c>
      <c r="D139" s="27" t="s">
        <v>625</v>
      </c>
      <c r="E139" s="30" t="s">
        <v>626</v>
      </c>
      <c r="F139" s="29"/>
      <c r="G139" s="60">
        <v>2018</v>
      </c>
      <c r="H139" s="62" t="s">
        <v>2</v>
      </c>
      <c r="I139" s="59">
        <v>1</v>
      </c>
      <c r="J139" s="45">
        <v>133.124</v>
      </c>
      <c r="K139" s="54">
        <v>199.68599999999998</v>
      </c>
      <c r="L139" s="65" t="s">
        <v>57</v>
      </c>
      <c r="M139" s="29" t="s">
        <v>627</v>
      </c>
      <c r="N139" s="29"/>
      <c r="O139" s="24"/>
      <c r="P139" s="19"/>
      <c r="Q139" s="19"/>
    </row>
    <row r="140" spans="1:20" ht="22.5" x14ac:dyDescent="0.2">
      <c r="A140" s="2" t="s">
        <v>778</v>
      </c>
      <c r="B140" s="34" t="s">
        <v>134</v>
      </c>
      <c r="C140" s="42" t="s">
        <v>138</v>
      </c>
      <c r="D140" s="4" t="s">
        <v>135</v>
      </c>
      <c r="E140" s="4" t="s">
        <v>136</v>
      </c>
      <c r="F140" s="4" t="s">
        <v>137</v>
      </c>
      <c r="G140" s="57">
        <v>2017</v>
      </c>
      <c r="H140" s="42" t="s">
        <v>2</v>
      </c>
      <c r="I140" s="57">
        <v>1</v>
      </c>
      <c r="J140" s="44">
        <v>62.1</v>
      </c>
      <c r="K140" s="54">
        <f>J140*1.5</f>
        <v>93.15</v>
      </c>
      <c r="L140" s="64" t="s">
        <v>6</v>
      </c>
      <c r="M140" s="4" t="s">
        <v>321</v>
      </c>
      <c r="N140" s="4"/>
      <c r="O140" s="24"/>
      <c r="P140" s="19"/>
      <c r="Q140" s="19"/>
    </row>
    <row r="141" spans="1:20" x14ac:dyDescent="0.2">
      <c r="A141" s="2" t="s">
        <v>772</v>
      </c>
      <c r="B141" s="36">
        <v>9783830540021</v>
      </c>
      <c r="C141" s="36">
        <v>9783830538806</v>
      </c>
      <c r="D141" s="27" t="s">
        <v>550</v>
      </c>
      <c r="E141" s="27" t="s">
        <v>551</v>
      </c>
      <c r="F141" s="27" t="s">
        <v>16</v>
      </c>
      <c r="G141" s="59">
        <v>2018</v>
      </c>
      <c r="H141" s="62" t="s">
        <v>2</v>
      </c>
      <c r="I141" s="59">
        <v>1</v>
      </c>
      <c r="J141" s="45">
        <v>56.349999999999994</v>
      </c>
      <c r="K141" s="54">
        <v>84.524999999999991</v>
      </c>
      <c r="L141" s="65" t="s">
        <v>366</v>
      </c>
      <c r="M141" s="29" t="s">
        <v>552</v>
      </c>
      <c r="N141" s="29"/>
      <c r="O141" s="24"/>
      <c r="P141" s="19"/>
      <c r="Q141" s="19"/>
    </row>
    <row r="142" spans="1:20" ht="22.5" x14ac:dyDescent="0.2">
      <c r="A142" s="2" t="s">
        <v>1371</v>
      </c>
      <c r="B142" s="36" t="s">
        <v>921</v>
      </c>
      <c r="C142" s="36" t="s">
        <v>922</v>
      </c>
      <c r="D142" s="27" t="s">
        <v>923</v>
      </c>
      <c r="E142" s="27" t="s">
        <v>943</v>
      </c>
      <c r="F142" s="27" t="s">
        <v>924</v>
      </c>
      <c r="G142" s="59">
        <v>2020</v>
      </c>
      <c r="H142" s="62" t="s">
        <v>2</v>
      </c>
      <c r="I142" s="59">
        <v>1</v>
      </c>
      <c r="J142" s="45">
        <v>50.599999999999994</v>
      </c>
      <c r="K142" s="54">
        <v>75.899999999999991</v>
      </c>
      <c r="L142" s="65" t="s">
        <v>6</v>
      </c>
      <c r="M142" s="29" t="s">
        <v>944</v>
      </c>
      <c r="N142" s="29"/>
      <c r="O142" s="24"/>
      <c r="P142" s="19"/>
      <c r="Q142" s="19"/>
    </row>
    <row r="143" spans="1:20" ht="22.5" x14ac:dyDescent="0.2">
      <c r="A143" s="2" t="s">
        <v>918</v>
      </c>
      <c r="B143" s="36" t="s">
        <v>1010</v>
      </c>
      <c r="C143" s="36" t="s">
        <v>1011</v>
      </c>
      <c r="D143" s="27" t="s">
        <v>1012</v>
      </c>
      <c r="E143" s="27" t="s">
        <v>1013</v>
      </c>
      <c r="F143" s="27"/>
      <c r="G143" s="59">
        <v>2020</v>
      </c>
      <c r="H143" s="62" t="s">
        <v>2</v>
      </c>
      <c r="I143" s="59">
        <v>1</v>
      </c>
      <c r="J143" s="45">
        <v>32.199999999999996</v>
      </c>
      <c r="K143" s="54">
        <v>48.3</v>
      </c>
      <c r="L143" s="65" t="s">
        <v>366</v>
      </c>
      <c r="M143" s="29" t="s">
        <v>1014</v>
      </c>
      <c r="N143" s="29"/>
      <c r="O143" s="24"/>
      <c r="P143" s="19"/>
      <c r="Q143" s="19"/>
    </row>
    <row r="144" spans="1:20" ht="22.5" x14ac:dyDescent="0.2">
      <c r="A144" s="2" t="s">
        <v>799</v>
      </c>
      <c r="B144" s="36" t="s">
        <v>890</v>
      </c>
      <c r="C144" s="36" t="s">
        <v>885</v>
      </c>
      <c r="D144" s="27" t="s">
        <v>886</v>
      </c>
      <c r="E144" s="27" t="s">
        <v>887</v>
      </c>
      <c r="F144" s="27" t="s">
        <v>888</v>
      </c>
      <c r="G144" s="59">
        <v>2020</v>
      </c>
      <c r="H144" s="62" t="s">
        <v>2</v>
      </c>
      <c r="I144" s="59">
        <v>1</v>
      </c>
      <c r="J144" s="45">
        <v>39.1</v>
      </c>
      <c r="K144" s="54">
        <v>58.650000000000006</v>
      </c>
      <c r="L144" s="65" t="s">
        <v>35</v>
      </c>
      <c r="M144" s="29" t="s">
        <v>889</v>
      </c>
      <c r="N144" s="29"/>
      <c r="O144" s="24"/>
      <c r="P144" s="19"/>
      <c r="Q144" s="19"/>
    </row>
    <row r="145" spans="1:20" ht="22.5" x14ac:dyDescent="0.2">
      <c r="A145" s="2" t="s">
        <v>799</v>
      </c>
      <c r="B145" s="2" t="s">
        <v>814</v>
      </c>
      <c r="C145" s="34" t="s">
        <v>815</v>
      </c>
      <c r="D145" s="4" t="s">
        <v>816</v>
      </c>
      <c r="E145" s="4" t="s">
        <v>817</v>
      </c>
      <c r="F145" s="4"/>
      <c r="G145" s="57">
        <v>2020</v>
      </c>
      <c r="H145" s="42" t="s">
        <v>2</v>
      </c>
      <c r="I145" s="57">
        <v>1</v>
      </c>
      <c r="J145" s="6">
        <v>41.4</v>
      </c>
      <c r="K145" s="54">
        <v>62.099999999999994</v>
      </c>
      <c r="L145" s="64" t="s">
        <v>35</v>
      </c>
      <c r="M145" s="2" t="s">
        <v>818</v>
      </c>
      <c r="N145" s="2"/>
      <c r="O145" s="24"/>
      <c r="P145" s="19"/>
      <c r="Q145" s="19"/>
    </row>
    <row r="146" spans="1:20" ht="22.5" x14ac:dyDescent="0.2">
      <c r="A146" s="2" t="s">
        <v>0</v>
      </c>
      <c r="B146" s="36">
        <v>9783830540144</v>
      </c>
      <c r="C146" s="36">
        <v>9783830538448</v>
      </c>
      <c r="D146" s="26" t="s">
        <v>608</v>
      </c>
      <c r="E146" s="27" t="s">
        <v>609</v>
      </c>
      <c r="F146" s="27" t="s">
        <v>610</v>
      </c>
      <c r="G146" s="59">
        <v>2018</v>
      </c>
      <c r="H146" s="62" t="s">
        <v>2</v>
      </c>
      <c r="I146" s="59">
        <v>1</v>
      </c>
      <c r="J146" s="45">
        <v>44.849999999999994</v>
      </c>
      <c r="K146" s="54">
        <v>67.274999999999991</v>
      </c>
      <c r="L146" s="66" t="s">
        <v>606</v>
      </c>
      <c r="M146" s="29" t="s">
        <v>611</v>
      </c>
      <c r="N146" s="29"/>
      <c r="O146" s="24"/>
      <c r="P146" s="19"/>
      <c r="Q146" s="19"/>
    </row>
    <row r="147" spans="1:20" ht="22.5" x14ac:dyDescent="0.2">
      <c r="A147" s="2" t="s">
        <v>415</v>
      </c>
      <c r="B147" s="34" t="s">
        <v>208</v>
      </c>
      <c r="C147" s="43" t="s">
        <v>211</v>
      </c>
      <c r="D147" s="4" t="s">
        <v>209</v>
      </c>
      <c r="E147" s="4" t="s">
        <v>210</v>
      </c>
      <c r="F147" s="4"/>
      <c r="G147" s="57">
        <v>2018</v>
      </c>
      <c r="H147" s="42" t="s">
        <v>2</v>
      </c>
      <c r="I147" s="57">
        <v>1</v>
      </c>
      <c r="J147" s="44">
        <v>112.7</v>
      </c>
      <c r="K147" s="54">
        <f>J147*1.5</f>
        <v>169.05</v>
      </c>
      <c r="L147" s="64" t="s">
        <v>179</v>
      </c>
      <c r="M147" s="4" t="s">
        <v>322</v>
      </c>
      <c r="N147" s="4"/>
      <c r="O147" s="24"/>
      <c r="P147" s="19"/>
      <c r="Q147" s="19"/>
    </row>
    <row r="148" spans="1:20" ht="22.5" x14ac:dyDescent="0.2">
      <c r="A148" s="2" t="s">
        <v>415</v>
      </c>
      <c r="B148" s="34" t="s">
        <v>267</v>
      </c>
      <c r="C148" s="43" t="s">
        <v>269</v>
      </c>
      <c r="D148" s="4" t="s">
        <v>270</v>
      </c>
      <c r="E148" s="4" t="s">
        <v>268</v>
      </c>
      <c r="F148" s="4" t="s">
        <v>183</v>
      </c>
      <c r="G148" s="57">
        <v>2018</v>
      </c>
      <c r="H148" s="42" t="s">
        <v>2</v>
      </c>
      <c r="I148" s="57">
        <v>1</v>
      </c>
      <c r="J148" s="44">
        <v>58.65</v>
      </c>
      <c r="K148" s="54">
        <f>J148*1.5</f>
        <v>87.974999999999994</v>
      </c>
      <c r="L148" s="64" t="s">
        <v>35</v>
      </c>
      <c r="M148" s="4" t="s">
        <v>324</v>
      </c>
      <c r="N148" s="4"/>
      <c r="O148" s="24"/>
      <c r="P148" s="19"/>
      <c r="Q148" s="19"/>
    </row>
    <row r="149" spans="1:20" x14ac:dyDescent="0.2">
      <c r="A149" s="2" t="s">
        <v>415</v>
      </c>
      <c r="B149" s="34" t="s">
        <v>241</v>
      </c>
      <c r="C149" s="43" t="s">
        <v>244</v>
      </c>
      <c r="D149" s="4" t="s">
        <v>242</v>
      </c>
      <c r="E149" s="4" t="s">
        <v>243</v>
      </c>
      <c r="F149" s="4" t="s">
        <v>183</v>
      </c>
      <c r="G149" s="57">
        <v>2018</v>
      </c>
      <c r="H149" s="42" t="s">
        <v>2</v>
      </c>
      <c r="I149" s="57">
        <v>1</v>
      </c>
      <c r="J149" s="44">
        <v>59.8</v>
      </c>
      <c r="K149" s="54">
        <f>J149*1.5</f>
        <v>89.699999999999989</v>
      </c>
      <c r="L149" s="64" t="s">
        <v>35</v>
      </c>
      <c r="M149" s="4" t="s">
        <v>323</v>
      </c>
      <c r="N149" s="4"/>
      <c r="O149" s="24"/>
      <c r="P149" s="19"/>
      <c r="Q149" s="19"/>
    </row>
    <row r="150" spans="1:20" x14ac:dyDescent="0.2">
      <c r="A150" s="2" t="s">
        <v>788</v>
      </c>
      <c r="B150" s="34" t="s">
        <v>1015</v>
      </c>
      <c r="C150" s="42" t="s">
        <v>1016</v>
      </c>
      <c r="D150" s="4" t="s">
        <v>1017</v>
      </c>
      <c r="E150" s="4" t="s">
        <v>1018</v>
      </c>
      <c r="F150" s="4" t="s">
        <v>1019</v>
      </c>
      <c r="G150" s="57">
        <v>2020</v>
      </c>
      <c r="H150" s="42" t="s">
        <v>2</v>
      </c>
      <c r="I150" s="57">
        <v>1</v>
      </c>
      <c r="J150" s="44">
        <v>59.8</v>
      </c>
      <c r="K150" s="54">
        <v>89.699999999999989</v>
      </c>
      <c r="L150" s="67" t="s">
        <v>158</v>
      </c>
      <c r="M150" s="4" t="s">
        <v>1020</v>
      </c>
      <c r="N150" s="4"/>
      <c r="O150" s="24"/>
      <c r="P150" s="19"/>
      <c r="Q150" s="19"/>
    </row>
    <row r="151" spans="1:20" ht="22.5" x14ac:dyDescent="0.2">
      <c r="A151" s="2" t="s">
        <v>919</v>
      </c>
      <c r="B151" s="2" t="s">
        <v>819</v>
      </c>
      <c r="C151" s="40" t="s">
        <v>820</v>
      </c>
      <c r="D151" s="4" t="s">
        <v>821</v>
      </c>
      <c r="E151" s="4" t="s">
        <v>822</v>
      </c>
      <c r="F151" s="4" t="s">
        <v>823</v>
      </c>
      <c r="G151" s="57">
        <v>2020</v>
      </c>
      <c r="H151" s="42" t="s">
        <v>2</v>
      </c>
      <c r="I151" s="57">
        <v>1</v>
      </c>
      <c r="J151" s="6">
        <v>79.349999999999994</v>
      </c>
      <c r="K151" s="54">
        <v>119.03</v>
      </c>
      <c r="L151" s="64" t="s">
        <v>19</v>
      </c>
      <c r="M151" s="2" t="s">
        <v>824</v>
      </c>
      <c r="N151" s="2"/>
      <c r="O151" s="24"/>
      <c r="P151" s="19"/>
      <c r="Q151" s="19"/>
    </row>
    <row r="152" spans="1:20" s="9" customFormat="1" ht="22.5" x14ac:dyDescent="0.2">
      <c r="A152" s="2" t="s">
        <v>416</v>
      </c>
      <c r="B152" s="34" t="s">
        <v>139</v>
      </c>
      <c r="C152" s="40" t="s">
        <v>144</v>
      </c>
      <c r="D152" s="4" t="s">
        <v>140</v>
      </c>
      <c r="E152" s="4" t="s">
        <v>141</v>
      </c>
      <c r="F152" s="4" t="s">
        <v>142</v>
      </c>
      <c r="G152" s="57">
        <v>2017</v>
      </c>
      <c r="H152" s="42" t="s">
        <v>2</v>
      </c>
      <c r="I152" s="57">
        <v>1</v>
      </c>
      <c r="J152" s="44">
        <v>71.3</v>
      </c>
      <c r="K152" s="54">
        <f>J152*1.5</f>
        <v>106.94999999999999</v>
      </c>
      <c r="L152" s="67" t="s">
        <v>143</v>
      </c>
      <c r="M152" s="4" t="s">
        <v>325</v>
      </c>
      <c r="N152" s="4"/>
      <c r="O152" s="24"/>
    </row>
    <row r="153" spans="1:20" s="9" customFormat="1" ht="38.25" customHeight="1" x14ac:dyDescent="0.2">
      <c r="A153" s="2" t="s">
        <v>779</v>
      </c>
      <c r="B153" s="36">
        <v>9783830541646</v>
      </c>
      <c r="C153" s="41">
        <v>9783830538738</v>
      </c>
      <c r="D153" s="31" t="s">
        <v>728</v>
      </c>
      <c r="E153" s="31" t="s">
        <v>729</v>
      </c>
      <c r="F153" s="29"/>
      <c r="G153" s="60">
        <v>2019</v>
      </c>
      <c r="H153" s="62" t="s">
        <v>2</v>
      </c>
      <c r="I153" s="59">
        <v>1</v>
      </c>
      <c r="J153" s="45">
        <v>166.68099999999998</v>
      </c>
      <c r="K153" s="54">
        <v>250.02149999999997</v>
      </c>
      <c r="L153" s="65" t="s">
        <v>6</v>
      </c>
      <c r="M153" s="29" t="s">
        <v>730</v>
      </c>
      <c r="N153" s="29"/>
      <c r="O153" s="116"/>
      <c r="P153" s="23"/>
      <c r="Q153" s="94"/>
      <c r="R153" s="24"/>
      <c r="S153" s="83"/>
      <c r="T153" s="83"/>
    </row>
    <row r="154" spans="1:20" x14ac:dyDescent="0.2">
      <c r="A154" s="2" t="s">
        <v>1155</v>
      </c>
      <c r="B154" s="2" t="s">
        <v>1270</v>
      </c>
      <c r="C154" s="40" t="s">
        <v>1271</v>
      </c>
      <c r="D154" s="4" t="s">
        <v>1272</v>
      </c>
      <c r="E154" s="12" t="s">
        <v>1273</v>
      </c>
      <c r="F154" s="4"/>
      <c r="G154" s="57">
        <v>2021</v>
      </c>
      <c r="H154" s="42" t="s">
        <v>2</v>
      </c>
      <c r="I154" s="57">
        <v>1</v>
      </c>
      <c r="J154" s="6">
        <v>165.6</v>
      </c>
      <c r="K154" s="6">
        <v>248.4</v>
      </c>
      <c r="L154" s="2" t="s">
        <v>19</v>
      </c>
      <c r="M154" s="4" t="s">
        <v>1274</v>
      </c>
      <c r="N154" s="92"/>
      <c r="O154" s="24"/>
      <c r="P154" s="19"/>
      <c r="Q154" s="19"/>
    </row>
    <row r="155" spans="1:20" x14ac:dyDescent="0.2">
      <c r="A155" s="2" t="s">
        <v>772</v>
      </c>
      <c r="B155" s="36">
        <v>9783830522508</v>
      </c>
      <c r="C155" s="36">
        <v>9783830538189</v>
      </c>
      <c r="D155" s="26" t="s">
        <v>534</v>
      </c>
      <c r="E155" s="27" t="s">
        <v>535</v>
      </c>
      <c r="F155" s="27" t="s">
        <v>536</v>
      </c>
      <c r="G155" s="59">
        <v>2018</v>
      </c>
      <c r="H155" s="62" t="s">
        <v>2</v>
      </c>
      <c r="I155" s="59">
        <v>1</v>
      </c>
      <c r="J155" s="45">
        <v>34.5</v>
      </c>
      <c r="K155" s="54">
        <v>51.75</v>
      </c>
      <c r="L155" s="65" t="s">
        <v>45</v>
      </c>
      <c r="M155" s="29" t="s">
        <v>537</v>
      </c>
      <c r="N155" s="29"/>
      <c r="O155" s="33"/>
      <c r="P155" s="25"/>
    </row>
    <row r="156" spans="1:20" s="9" customFormat="1" ht="27.75" customHeight="1" x14ac:dyDescent="0.2">
      <c r="A156" s="2" t="s">
        <v>415</v>
      </c>
      <c r="B156" s="34" t="s">
        <v>145</v>
      </c>
      <c r="C156" s="34" t="s">
        <v>149</v>
      </c>
      <c r="D156" s="4" t="s">
        <v>146</v>
      </c>
      <c r="E156" s="4" t="s">
        <v>147</v>
      </c>
      <c r="F156" s="4" t="s">
        <v>148</v>
      </c>
      <c r="G156" s="57">
        <v>2018</v>
      </c>
      <c r="H156" s="42" t="s">
        <v>2</v>
      </c>
      <c r="I156" s="57">
        <v>1</v>
      </c>
      <c r="J156" s="44">
        <v>58.65</v>
      </c>
      <c r="K156" s="54">
        <f>J156*1.5</f>
        <v>87.974999999999994</v>
      </c>
      <c r="L156" s="64" t="s">
        <v>179</v>
      </c>
      <c r="M156" s="4" t="s">
        <v>326</v>
      </c>
      <c r="N156" s="4"/>
      <c r="O156" s="116"/>
      <c r="P156" s="23"/>
      <c r="Q156" s="94"/>
      <c r="R156" s="24"/>
      <c r="S156" s="83"/>
      <c r="T156" s="83"/>
    </row>
    <row r="157" spans="1:20" x14ac:dyDescent="0.2">
      <c r="A157" s="2" t="s">
        <v>1178</v>
      </c>
      <c r="B157" s="2" t="s">
        <v>1275</v>
      </c>
      <c r="C157" s="34" t="s">
        <v>1276</v>
      </c>
      <c r="D157" s="4" t="s">
        <v>1277</v>
      </c>
      <c r="E157" s="12" t="s">
        <v>1278</v>
      </c>
      <c r="F157" s="4"/>
      <c r="G157" s="57">
        <v>2021</v>
      </c>
      <c r="H157" s="42" t="s">
        <v>2</v>
      </c>
      <c r="I157" s="57">
        <v>1</v>
      </c>
      <c r="J157" s="6">
        <v>92.58</v>
      </c>
      <c r="K157" s="6">
        <v>138.86000000000001</v>
      </c>
      <c r="L157" s="4" t="s">
        <v>1279</v>
      </c>
      <c r="M157" s="4" t="s">
        <v>1280</v>
      </c>
      <c r="N157" s="92"/>
      <c r="O157" s="33"/>
      <c r="P157" s="25"/>
    </row>
    <row r="158" spans="1:20" ht="22.5" x14ac:dyDescent="0.2">
      <c r="A158" s="2" t="s">
        <v>433</v>
      </c>
      <c r="B158" s="34" t="s">
        <v>487</v>
      </c>
      <c r="C158" s="34" t="s">
        <v>488</v>
      </c>
      <c r="D158" s="4" t="s">
        <v>489</v>
      </c>
      <c r="E158" s="4" t="s">
        <v>490</v>
      </c>
      <c r="F158" s="4"/>
      <c r="G158" s="57">
        <v>2019</v>
      </c>
      <c r="H158" s="42" t="s">
        <v>2</v>
      </c>
      <c r="I158" s="57">
        <v>1</v>
      </c>
      <c r="J158" s="44">
        <v>46</v>
      </c>
      <c r="K158" s="54">
        <v>69</v>
      </c>
      <c r="L158" s="64" t="s">
        <v>275</v>
      </c>
      <c r="M158" s="4" t="s">
        <v>491</v>
      </c>
      <c r="N158" s="2"/>
      <c r="O158" s="33"/>
      <c r="P158" s="25"/>
    </row>
    <row r="159" spans="1:20" s="9" customFormat="1" ht="22.5" x14ac:dyDescent="0.2">
      <c r="A159" s="2" t="s">
        <v>1178</v>
      </c>
      <c r="B159" s="2" t="s">
        <v>1281</v>
      </c>
      <c r="C159" s="34" t="s">
        <v>1282</v>
      </c>
      <c r="D159" s="4" t="s">
        <v>1283</v>
      </c>
      <c r="E159" s="12" t="s">
        <v>1284</v>
      </c>
      <c r="F159" s="4"/>
      <c r="G159" s="57">
        <v>2021</v>
      </c>
      <c r="H159" s="42" t="s">
        <v>2</v>
      </c>
      <c r="I159" s="57">
        <v>1</v>
      </c>
      <c r="J159" s="6">
        <v>40.25</v>
      </c>
      <c r="K159" s="6">
        <v>60.38</v>
      </c>
      <c r="L159" s="4" t="s">
        <v>1285</v>
      </c>
      <c r="M159" s="4" t="s">
        <v>1286</v>
      </c>
      <c r="N159" s="92"/>
      <c r="O159" s="24"/>
      <c r="P159" s="8"/>
    </row>
    <row r="160" spans="1:20" s="9" customFormat="1" ht="27.75" customHeight="1" x14ac:dyDescent="0.2">
      <c r="A160" s="2" t="s">
        <v>433</v>
      </c>
      <c r="B160" s="34" t="s">
        <v>492</v>
      </c>
      <c r="C160" s="34" t="s">
        <v>493</v>
      </c>
      <c r="D160" s="4" t="s">
        <v>494</v>
      </c>
      <c r="E160" s="4" t="s">
        <v>495</v>
      </c>
      <c r="F160" s="4"/>
      <c r="G160" s="57">
        <v>2019</v>
      </c>
      <c r="H160" s="42" t="s">
        <v>2</v>
      </c>
      <c r="I160" s="57">
        <v>2</v>
      </c>
      <c r="J160" s="44">
        <v>228.9</v>
      </c>
      <c r="K160" s="54">
        <v>343.35</v>
      </c>
      <c r="L160" s="64" t="s">
        <v>17</v>
      </c>
      <c r="M160" s="4" t="s">
        <v>496</v>
      </c>
      <c r="N160" s="2" t="s">
        <v>392</v>
      </c>
      <c r="O160" s="116"/>
      <c r="P160" s="23"/>
      <c r="Q160" s="94"/>
      <c r="R160" s="24"/>
      <c r="S160" s="83"/>
      <c r="T160" s="83"/>
    </row>
    <row r="161" spans="1:20" s="9" customFormat="1" ht="27.75" customHeight="1" x14ac:dyDescent="0.2">
      <c r="A161" s="2" t="s">
        <v>433</v>
      </c>
      <c r="B161" s="34" t="s">
        <v>753</v>
      </c>
      <c r="C161" s="34" t="s">
        <v>754</v>
      </c>
      <c r="D161" s="4" t="s">
        <v>494</v>
      </c>
      <c r="E161" s="4" t="s">
        <v>755</v>
      </c>
      <c r="F161" s="4"/>
      <c r="G161" s="57">
        <v>2019</v>
      </c>
      <c r="H161" s="42" t="s">
        <v>2</v>
      </c>
      <c r="I161" s="57">
        <v>2</v>
      </c>
      <c r="J161" s="6">
        <f>22.89*10</f>
        <v>228.9</v>
      </c>
      <c r="K161" s="54">
        <f>J161*1.5</f>
        <v>343.35</v>
      </c>
      <c r="L161" s="64" t="s">
        <v>17</v>
      </c>
      <c r="M161" s="4" t="s">
        <v>756</v>
      </c>
      <c r="N161" s="2" t="s">
        <v>392</v>
      </c>
      <c r="O161" s="116"/>
      <c r="P161" s="23"/>
      <c r="Q161" s="94"/>
      <c r="R161" s="24"/>
      <c r="S161" s="83"/>
      <c r="T161" s="83"/>
    </row>
    <row r="162" spans="1:20" s="9" customFormat="1" ht="56.25" x14ac:dyDescent="0.2">
      <c r="A162" s="2" t="s">
        <v>1178</v>
      </c>
      <c r="B162" s="2" t="s">
        <v>1287</v>
      </c>
      <c r="C162" s="34" t="s">
        <v>1288</v>
      </c>
      <c r="D162" s="4" t="s">
        <v>1289</v>
      </c>
      <c r="E162" s="12" t="s">
        <v>1290</v>
      </c>
      <c r="F162" s="4"/>
      <c r="G162" s="57">
        <v>2021</v>
      </c>
      <c r="H162" s="42" t="s">
        <v>2</v>
      </c>
      <c r="I162" s="57">
        <v>1</v>
      </c>
      <c r="J162" s="6">
        <v>62.1</v>
      </c>
      <c r="K162" s="6">
        <v>93.15</v>
      </c>
      <c r="L162" s="4" t="s">
        <v>1176</v>
      </c>
      <c r="M162" s="4" t="s">
        <v>1291</v>
      </c>
      <c r="N162" s="92"/>
      <c r="O162" s="24"/>
      <c r="P162" s="8"/>
    </row>
    <row r="163" spans="1:20" x14ac:dyDescent="0.2">
      <c r="A163" s="2" t="s">
        <v>799</v>
      </c>
      <c r="B163" s="2" t="s">
        <v>825</v>
      </c>
      <c r="C163" s="34" t="s">
        <v>826</v>
      </c>
      <c r="D163" s="4" t="s">
        <v>827</v>
      </c>
      <c r="E163" s="4" t="s">
        <v>828</v>
      </c>
      <c r="F163" s="4" t="s">
        <v>83</v>
      </c>
      <c r="G163" s="57">
        <v>2020</v>
      </c>
      <c r="H163" s="42" t="s">
        <v>2</v>
      </c>
      <c r="I163" s="57">
        <v>1</v>
      </c>
      <c r="J163" s="6">
        <f>88+13.2</f>
        <v>101.2</v>
      </c>
      <c r="K163" s="54">
        <v>151.80000000000001</v>
      </c>
      <c r="L163" s="64" t="s">
        <v>17</v>
      </c>
      <c r="M163" s="2" t="s">
        <v>829</v>
      </c>
      <c r="N163" s="2"/>
      <c r="O163" s="33"/>
      <c r="P163" s="25"/>
    </row>
    <row r="164" spans="1:20" x14ac:dyDescent="0.2">
      <c r="A164" s="2" t="s">
        <v>416</v>
      </c>
      <c r="B164" s="34" t="s">
        <v>150</v>
      </c>
      <c r="C164" s="34" t="s">
        <v>153</v>
      </c>
      <c r="D164" s="4" t="s">
        <v>151</v>
      </c>
      <c r="E164" s="4" t="s">
        <v>152</v>
      </c>
      <c r="F164" s="4" t="s">
        <v>16</v>
      </c>
      <c r="G164" s="57">
        <v>2017</v>
      </c>
      <c r="H164" s="42" t="s">
        <v>2</v>
      </c>
      <c r="I164" s="57">
        <v>1</v>
      </c>
      <c r="J164" s="44">
        <v>39.1</v>
      </c>
      <c r="K164" s="54">
        <f>J164*1.5</f>
        <v>58.650000000000006</v>
      </c>
      <c r="L164" s="67" t="s">
        <v>35</v>
      </c>
      <c r="M164" s="4" t="s">
        <v>327</v>
      </c>
      <c r="N164" s="4"/>
      <c r="O164" s="33"/>
      <c r="P164" s="25"/>
    </row>
    <row r="165" spans="1:20" ht="22.5" x14ac:dyDescent="0.2">
      <c r="A165" s="2" t="s">
        <v>0</v>
      </c>
      <c r="B165" s="36">
        <v>9783830540861</v>
      </c>
      <c r="C165" s="36">
        <v>9783830539247</v>
      </c>
      <c r="D165" s="27" t="s">
        <v>601</v>
      </c>
      <c r="E165" s="27" t="s">
        <v>602</v>
      </c>
      <c r="F165" s="27" t="s">
        <v>16</v>
      </c>
      <c r="G165" s="59">
        <v>2018</v>
      </c>
      <c r="H165" s="62" t="s">
        <v>2</v>
      </c>
      <c r="I165" s="59">
        <v>1</v>
      </c>
      <c r="J165" s="45">
        <v>57.499999999999993</v>
      </c>
      <c r="K165" s="54">
        <v>86.249999999999986</v>
      </c>
      <c r="L165" s="66" t="s">
        <v>1133</v>
      </c>
      <c r="M165" s="29" t="s">
        <v>603</v>
      </c>
      <c r="N165" s="29"/>
      <c r="O165" s="33"/>
      <c r="P165" s="25"/>
    </row>
    <row r="166" spans="1:20" ht="22.5" x14ac:dyDescent="0.2">
      <c r="A166" s="2" t="s">
        <v>926</v>
      </c>
      <c r="B166" s="36" t="s">
        <v>1059</v>
      </c>
      <c r="C166" s="36" t="s">
        <v>1060</v>
      </c>
      <c r="D166" s="26" t="s">
        <v>1061</v>
      </c>
      <c r="E166" s="27" t="s">
        <v>1062</v>
      </c>
      <c r="F166" s="27"/>
      <c r="G166" s="59">
        <v>2020</v>
      </c>
      <c r="H166" s="62" t="s">
        <v>2</v>
      </c>
      <c r="I166" s="59">
        <v>1</v>
      </c>
      <c r="J166" s="45">
        <v>44.849999999999994</v>
      </c>
      <c r="K166" s="54">
        <v>67.274999999999991</v>
      </c>
      <c r="L166" s="65" t="s">
        <v>57</v>
      </c>
      <c r="M166" s="29" t="s">
        <v>1063</v>
      </c>
      <c r="N166" s="29"/>
      <c r="O166" s="33"/>
      <c r="P166" s="25"/>
    </row>
    <row r="167" spans="1:20" ht="22.5" x14ac:dyDescent="0.2">
      <c r="A167" s="2" t="s">
        <v>799</v>
      </c>
      <c r="B167" s="36" t="s">
        <v>913</v>
      </c>
      <c r="C167" s="36" t="s">
        <v>914</v>
      </c>
      <c r="D167" s="26" t="s">
        <v>915</v>
      </c>
      <c r="E167" s="27" t="s">
        <v>916</v>
      </c>
      <c r="F167" s="27"/>
      <c r="G167" s="59">
        <v>2020</v>
      </c>
      <c r="H167" s="62" t="s">
        <v>2</v>
      </c>
      <c r="I167" s="59">
        <v>5</v>
      </c>
      <c r="J167" s="45">
        <v>22.939999999999998</v>
      </c>
      <c r="K167" s="54">
        <v>34.409999999999997</v>
      </c>
      <c r="L167" s="64" t="s">
        <v>17</v>
      </c>
      <c r="M167" s="29" t="s">
        <v>917</v>
      </c>
      <c r="N167" s="29"/>
      <c r="O167" s="33"/>
      <c r="P167" s="25"/>
    </row>
    <row r="168" spans="1:20" x14ac:dyDescent="0.2">
      <c r="A168" s="2" t="s">
        <v>781</v>
      </c>
      <c r="B168" s="36">
        <v>9783830540014</v>
      </c>
      <c r="C168" s="36">
        <v>9783830538356</v>
      </c>
      <c r="D168" s="26" t="s">
        <v>586</v>
      </c>
      <c r="E168" s="27" t="s">
        <v>373</v>
      </c>
      <c r="F168" s="27" t="s">
        <v>16</v>
      </c>
      <c r="G168" s="59">
        <v>2018</v>
      </c>
      <c r="H168" s="62" t="s">
        <v>2</v>
      </c>
      <c r="I168" s="59">
        <v>1</v>
      </c>
      <c r="J168" s="45">
        <v>39.099999999999994</v>
      </c>
      <c r="K168" s="54">
        <v>58.649999999999991</v>
      </c>
      <c r="L168" s="65" t="s">
        <v>57</v>
      </c>
      <c r="M168" s="29" t="s">
        <v>375</v>
      </c>
      <c r="N168" s="29"/>
      <c r="O168" s="33"/>
      <c r="P168" s="25"/>
    </row>
    <row r="169" spans="1:20" ht="22.5" x14ac:dyDescent="0.2">
      <c r="A169" s="2" t="s">
        <v>415</v>
      </c>
      <c r="B169" s="34" t="s">
        <v>154</v>
      </c>
      <c r="C169" s="34" t="s">
        <v>159</v>
      </c>
      <c r="D169" s="4" t="s">
        <v>155</v>
      </c>
      <c r="E169" s="4" t="s">
        <v>156</v>
      </c>
      <c r="F169" s="4" t="s">
        <v>157</v>
      </c>
      <c r="G169" s="57">
        <v>2018</v>
      </c>
      <c r="H169" s="42" t="s">
        <v>2</v>
      </c>
      <c r="I169" s="57">
        <v>1</v>
      </c>
      <c r="J169" s="44">
        <v>73.599999999999994</v>
      </c>
      <c r="K169" s="54">
        <f>J169*1.5</f>
        <v>110.39999999999999</v>
      </c>
      <c r="L169" s="67" t="s">
        <v>158</v>
      </c>
      <c r="M169" s="4" t="s">
        <v>328</v>
      </c>
      <c r="N169" s="4"/>
      <c r="O169" s="33"/>
      <c r="P169" s="25"/>
    </row>
    <row r="170" spans="1:20" s="9" customFormat="1" ht="18" customHeight="1" x14ac:dyDescent="0.2">
      <c r="A170" s="2" t="s">
        <v>0</v>
      </c>
      <c r="B170" s="36">
        <v>9783830529910</v>
      </c>
      <c r="C170" s="36">
        <v>9783830538264</v>
      </c>
      <c r="D170" s="26" t="s">
        <v>598</v>
      </c>
      <c r="E170" s="27" t="s">
        <v>599</v>
      </c>
      <c r="F170" s="27" t="s">
        <v>16</v>
      </c>
      <c r="G170" s="59">
        <v>2018</v>
      </c>
      <c r="H170" s="62" t="s">
        <v>2</v>
      </c>
      <c r="I170" s="59">
        <v>1</v>
      </c>
      <c r="J170" s="45">
        <v>36.799999999999997</v>
      </c>
      <c r="K170" s="54">
        <v>55.199999999999996</v>
      </c>
      <c r="L170" s="66" t="s">
        <v>1133</v>
      </c>
      <c r="M170" s="29" t="s">
        <v>600</v>
      </c>
      <c r="N170" s="29"/>
      <c r="O170" s="83"/>
      <c r="P170" s="83"/>
      <c r="Q170" s="83"/>
    </row>
    <row r="171" spans="1:20" x14ac:dyDescent="0.2">
      <c r="A171" s="2" t="s">
        <v>1178</v>
      </c>
      <c r="B171" s="95" t="s">
        <v>1292</v>
      </c>
      <c r="C171" s="101" t="s">
        <v>1293</v>
      </c>
      <c r="D171" s="95" t="s">
        <v>1294</v>
      </c>
      <c r="E171" s="96" t="s">
        <v>1295</v>
      </c>
      <c r="F171" s="95"/>
      <c r="G171" s="101">
        <v>2021</v>
      </c>
      <c r="H171" s="101" t="s">
        <v>2</v>
      </c>
      <c r="I171" s="101">
        <v>1</v>
      </c>
      <c r="J171" s="97">
        <v>56.35</v>
      </c>
      <c r="K171" s="98">
        <v>84.53</v>
      </c>
      <c r="L171" s="99" t="s">
        <v>275</v>
      </c>
      <c r="M171" s="100" t="s">
        <v>1296</v>
      </c>
      <c r="N171" s="2"/>
      <c r="O171" s="33"/>
      <c r="P171" s="25"/>
    </row>
    <row r="172" spans="1:20" x14ac:dyDescent="0.2">
      <c r="A172" s="2" t="s">
        <v>416</v>
      </c>
      <c r="B172" s="34" t="s">
        <v>160</v>
      </c>
      <c r="C172" s="34" t="s">
        <v>164</v>
      </c>
      <c r="D172" s="4" t="s">
        <v>161</v>
      </c>
      <c r="E172" s="4" t="s">
        <v>162</v>
      </c>
      <c r="F172" s="4" t="s">
        <v>163</v>
      </c>
      <c r="G172" s="57">
        <v>2017</v>
      </c>
      <c r="H172" s="42" t="s">
        <v>2</v>
      </c>
      <c r="I172" s="57">
        <v>1</v>
      </c>
      <c r="J172" s="44">
        <v>74.75</v>
      </c>
      <c r="K172" s="54">
        <f>J172*1.5</f>
        <v>112.125</v>
      </c>
      <c r="L172" s="67" t="s">
        <v>143</v>
      </c>
      <c r="M172" s="4" t="s">
        <v>329</v>
      </c>
      <c r="N172" s="4"/>
      <c r="O172" s="33"/>
      <c r="Q172" s="1"/>
    </row>
    <row r="173" spans="1:20" x14ac:dyDescent="0.2">
      <c r="A173" s="2" t="s">
        <v>799</v>
      </c>
      <c r="B173" s="2" t="s">
        <v>1095</v>
      </c>
      <c r="C173" s="34" t="s">
        <v>1096</v>
      </c>
      <c r="D173" s="4" t="s">
        <v>1097</v>
      </c>
      <c r="E173" s="12" t="s">
        <v>1098</v>
      </c>
      <c r="F173" s="4"/>
      <c r="G173" s="57">
        <v>2020</v>
      </c>
      <c r="H173" s="42" t="s">
        <v>2</v>
      </c>
      <c r="I173" s="57">
        <v>1</v>
      </c>
      <c r="J173" s="73">
        <v>24</v>
      </c>
      <c r="K173" s="73">
        <v>41.4</v>
      </c>
      <c r="L173" s="67" t="s">
        <v>275</v>
      </c>
      <c r="M173" s="4" t="s">
        <v>1099</v>
      </c>
      <c r="N173" s="29"/>
      <c r="O173" s="33"/>
      <c r="P173" s="25"/>
    </row>
    <row r="174" spans="1:20" ht="22.5" x14ac:dyDescent="0.2">
      <c r="A174" s="2" t="s">
        <v>434</v>
      </c>
      <c r="B174" s="36">
        <v>9783830541202</v>
      </c>
      <c r="C174" s="36">
        <v>9783830539575</v>
      </c>
      <c r="D174" s="31" t="s">
        <v>702</v>
      </c>
      <c r="E174" s="31" t="s">
        <v>703</v>
      </c>
      <c r="F174" s="29"/>
      <c r="G174" s="59">
        <v>2019</v>
      </c>
      <c r="H174" s="62" t="s">
        <v>2</v>
      </c>
      <c r="I174" s="59">
        <v>1</v>
      </c>
      <c r="J174" s="45">
        <v>42.55</v>
      </c>
      <c r="K174" s="54">
        <v>63.824999999999996</v>
      </c>
      <c r="L174" s="66" t="s">
        <v>606</v>
      </c>
      <c r="M174" s="29" t="s">
        <v>704</v>
      </c>
      <c r="N174" s="29"/>
      <c r="O174" s="33"/>
      <c r="P174" s="25"/>
    </row>
    <row r="175" spans="1:20" s="9" customFormat="1" ht="18" customHeight="1" x14ac:dyDescent="0.2">
      <c r="A175" s="2" t="s">
        <v>416</v>
      </c>
      <c r="B175" s="34" t="s">
        <v>165</v>
      </c>
      <c r="C175" s="34" t="s">
        <v>169</v>
      </c>
      <c r="D175" s="4" t="s">
        <v>166</v>
      </c>
      <c r="E175" s="4" t="s">
        <v>167</v>
      </c>
      <c r="F175" s="4" t="s">
        <v>168</v>
      </c>
      <c r="G175" s="57">
        <v>2017</v>
      </c>
      <c r="H175" s="42" t="s">
        <v>2</v>
      </c>
      <c r="I175" s="57">
        <v>1</v>
      </c>
      <c r="J175" s="44">
        <v>67.849999999999994</v>
      </c>
      <c r="K175" s="54">
        <f>J175*1.5</f>
        <v>101.77499999999999</v>
      </c>
      <c r="L175" s="67" t="s">
        <v>158</v>
      </c>
      <c r="M175" s="4" t="s">
        <v>330</v>
      </c>
      <c r="N175" s="4"/>
      <c r="O175" s="83"/>
      <c r="P175" s="83"/>
      <c r="Q175" s="83"/>
    </row>
    <row r="176" spans="1:20" ht="22.5" x14ac:dyDescent="0.2">
      <c r="A176" s="2" t="s">
        <v>1155</v>
      </c>
      <c r="B176" s="95" t="s">
        <v>1297</v>
      </c>
      <c r="C176" s="101" t="s">
        <v>1298</v>
      </c>
      <c r="D176" s="95" t="s">
        <v>1299</v>
      </c>
      <c r="E176" s="96" t="s">
        <v>1300</v>
      </c>
      <c r="F176" s="95" t="s">
        <v>1301</v>
      </c>
      <c r="G176" s="101">
        <v>2021</v>
      </c>
      <c r="H176" s="101" t="s">
        <v>2</v>
      </c>
      <c r="I176" s="101">
        <v>1</v>
      </c>
      <c r="J176" s="97">
        <v>48.3</v>
      </c>
      <c r="K176" s="98">
        <v>72.45</v>
      </c>
      <c r="L176" s="99" t="s">
        <v>589</v>
      </c>
      <c r="M176" s="100" t="s">
        <v>1302</v>
      </c>
      <c r="N176" s="2"/>
      <c r="O176" s="33"/>
      <c r="P176" s="25"/>
    </row>
    <row r="177" spans="1:16" x14ac:dyDescent="0.2">
      <c r="A177" s="2" t="s">
        <v>415</v>
      </c>
      <c r="B177" s="34" t="s">
        <v>170</v>
      </c>
      <c r="C177" s="34" t="s">
        <v>173</v>
      </c>
      <c r="D177" s="4" t="s">
        <v>171</v>
      </c>
      <c r="E177" s="4" t="s">
        <v>172</v>
      </c>
      <c r="F177" s="4" t="s">
        <v>16</v>
      </c>
      <c r="G177" s="57">
        <v>2018</v>
      </c>
      <c r="H177" s="42" t="s">
        <v>2</v>
      </c>
      <c r="I177" s="57">
        <v>1</v>
      </c>
      <c r="J177" s="44">
        <v>98.9</v>
      </c>
      <c r="K177" s="54">
        <f>J177*1.5</f>
        <v>148.35000000000002</v>
      </c>
      <c r="L177" s="67" t="s">
        <v>17</v>
      </c>
      <c r="M177" s="4" t="s">
        <v>331</v>
      </c>
      <c r="N177" s="4"/>
      <c r="O177" s="33"/>
      <c r="P177" s="25"/>
    </row>
    <row r="178" spans="1:16" x14ac:dyDescent="0.2">
      <c r="A178" s="2" t="s">
        <v>415</v>
      </c>
      <c r="B178" s="34" t="s">
        <v>399</v>
      </c>
      <c r="C178" s="34" t="s">
        <v>401</v>
      </c>
      <c r="D178" s="2" t="s">
        <v>398</v>
      </c>
      <c r="E178" s="4" t="s">
        <v>397</v>
      </c>
      <c r="F178" s="2"/>
      <c r="G178" s="34">
        <v>2018</v>
      </c>
      <c r="H178" s="34" t="s">
        <v>2</v>
      </c>
      <c r="I178" s="34">
        <v>1</v>
      </c>
      <c r="J178" s="46">
        <v>78.2</v>
      </c>
      <c r="K178" s="54">
        <v>117.3</v>
      </c>
      <c r="L178" s="68" t="s">
        <v>158</v>
      </c>
      <c r="M178" s="4" t="s">
        <v>400</v>
      </c>
      <c r="N178" s="4"/>
      <c r="O178" s="33"/>
      <c r="P178" s="25"/>
    </row>
    <row r="179" spans="1:16" ht="22.5" x14ac:dyDescent="0.2">
      <c r="A179" s="2" t="s">
        <v>415</v>
      </c>
      <c r="B179" s="36">
        <v>9783830540328</v>
      </c>
      <c r="C179" s="36">
        <v>9783830538639</v>
      </c>
      <c r="D179" s="27" t="s">
        <v>631</v>
      </c>
      <c r="E179" s="27" t="s">
        <v>632</v>
      </c>
      <c r="F179" s="27" t="s">
        <v>16</v>
      </c>
      <c r="G179" s="59">
        <v>2018</v>
      </c>
      <c r="H179" s="62" t="s">
        <v>2</v>
      </c>
      <c r="I179" s="59">
        <v>1</v>
      </c>
      <c r="J179" s="45">
        <v>77.05</v>
      </c>
      <c r="K179" s="54">
        <v>115.57499999999999</v>
      </c>
      <c r="L179" s="65" t="s">
        <v>158</v>
      </c>
      <c r="M179" s="29" t="s">
        <v>633</v>
      </c>
      <c r="N179" s="29"/>
      <c r="O179" s="33"/>
      <c r="P179" s="25"/>
    </row>
    <row r="180" spans="1:16" x14ac:dyDescent="0.2">
      <c r="A180" s="2" t="s">
        <v>926</v>
      </c>
      <c r="B180" s="36" t="s">
        <v>1021</v>
      </c>
      <c r="C180" s="36" t="s">
        <v>1022</v>
      </c>
      <c r="D180" s="27" t="s">
        <v>1023</v>
      </c>
      <c r="E180" s="27" t="s">
        <v>1024</v>
      </c>
      <c r="F180" s="27"/>
      <c r="G180" s="59">
        <v>2020</v>
      </c>
      <c r="H180" s="62" t="s">
        <v>2</v>
      </c>
      <c r="I180" s="59">
        <v>1</v>
      </c>
      <c r="J180" s="45">
        <v>57.499999999999993</v>
      </c>
      <c r="K180" s="54">
        <v>86.249999999999986</v>
      </c>
      <c r="L180" s="65" t="s">
        <v>57</v>
      </c>
      <c r="M180" s="29" t="s">
        <v>1025</v>
      </c>
      <c r="N180" s="29"/>
      <c r="O180" s="33"/>
      <c r="P180" s="25"/>
    </row>
    <row r="181" spans="1:16" ht="22.5" x14ac:dyDescent="0.2">
      <c r="A181" s="2" t="s">
        <v>782</v>
      </c>
      <c r="B181" s="34" t="s">
        <v>174</v>
      </c>
      <c r="C181" s="34" t="s">
        <v>178</v>
      </c>
      <c r="D181" s="4" t="s">
        <v>175</v>
      </c>
      <c r="E181" s="4" t="s">
        <v>176</v>
      </c>
      <c r="F181" s="4" t="s">
        <v>177</v>
      </c>
      <c r="G181" s="57">
        <v>2017</v>
      </c>
      <c r="H181" s="42" t="s">
        <v>2</v>
      </c>
      <c r="I181" s="57">
        <v>1</v>
      </c>
      <c r="J181" s="44">
        <v>40.25</v>
      </c>
      <c r="K181" s="54">
        <f>J181*1.5</f>
        <v>60.375</v>
      </c>
      <c r="L181" s="64" t="s">
        <v>57</v>
      </c>
      <c r="M181" s="4" t="s">
        <v>332</v>
      </c>
      <c r="N181" s="4"/>
      <c r="O181" s="33"/>
      <c r="P181" s="25"/>
    </row>
    <row r="182" spans="1:16" ht="33.75" x14ac:dyDescent="0.2">
      <c r="A182" s="2" t="s">
        <v>781</v>
      </c>
      <c r="B182" s="34" t="s">
        <v>360</v>
      </c>
      <c r="C182" s="34" t="s">
        <v>359</v>
      </c>
      <c r="D182" s="4" t="s">
        <v>175</v>
      </c>
      <c r="E182" s="4" t="s">
        <v>361</v>
      </c>
      <c r="F182" s="4" t="s">
        <v>358</v>
      </c>
      <c r="G182" s="57">
        <v>2018</v>
      </c>
      <c r="H182" s="42" t="s">
        <v>2</v>
      </c>
      <c r="I182" s="57">
        <v>1</v>
      </c>
      <c r="J182" s="44">
        <v>39.1</v>
      </c>
      <c r="K182" s="54">
        <f>J182*1.5</f>
        <v>58.650000000000006</v>
      </c>
      <c r="L182" s="64" t="s">
        <v>57</v>
      </c>
      <c r="M182" s="23" t="s">
        <v>362</v>
      </c>
      <c r="N182" s="4"/>
      <c r="O182" s="33"/>
      <c r="P182" s="25"/>
    </row>
    <row r="183" spans="1:16" ht="22.5" x14ac:dyDescent="0.2">
      <c r="A183" s="2" t="s">
        <v>926</v>
      </c>
      <c r="B183" s="2" t="s">
        <v>1038</v>
      </c>
      <c r="C183" s="34" t="s">
        <v>1037</v>
      </c>
      <c r="D183" s="56" t="s">
        <v>1039</v>
      </c>
      <c r="E183" s="4" t="s">
        <v>1040</v>
      </c>
      <c r="F183" s="4"/>
      <c r="G183" s="57">
        <v>2020</v>
      </c>
      <c r="H183" s="42" t="s">
        <v>2</v>
      </c>
      <c r="I183" s="57">
        <v>1</v>
      </c>
      <c r="J183" s="73">
        <v>64.400000000000006</v>
      </c>
      <c r="K183" s="73">
        <v>96.6</v>
      </c>
      <c r="L183" s="4" t="s">
        <v>57</v>
      </c>
      <c r="M183" s="111" t="s">
        <v>1041</v>
      </c>
      <c r="N183" s="4"/>
      <c r="O183" s="33"/>
      <c r="P183" s="25"/>
    </row>
    <row r="184" spans="1:16" x14ac:dyDescent="0.2">
      <c r="A184" s="2" t="s">
        <v>416</v>
      </c>
      <c r="B184" s="34" t="s">
        <v>180</v>
      </c>
      <c r="C184" s="34" t="s">
        <v>184</v>
      </c>
      <c r="D184" s="4" t="s">
        <v>181</v>
      </c>
      <c r="E184" s="4" t="s">
        <v>182</v>
      </c>
      <c r="F184" s="4" t="s">
        <v>183</v>
      </c>
      <c r="G184" s="57">
        <v>2017</v>
      </c>
      <c r="H184" s="42" t="s">
        <v>2</v>
      </c>
      <c r="I184" s="57">
        <v>1</v>
      </c>
      <c r="J184" s="44">
        <v>56.35</v>
      </c>
      <c r="K184" s="54">
        <f>J184*1.5</f>
        <v>84.525000000000006</v>
      </c>
      <c r="L184" s="67" t="s">
        <v>22</v>
      </c>
      <c r="M184" s="4" t="s">
        <v>333</v>
      </c>
      <c r="N184" s="4"/>
      <c r="O184" s="33"/>
      <c r="P184" s="25"/>
    </row>
    <row r="185" spans="1:16" ht="22.5" x14ac:dyDescent="0.2">
      <c r="A185" s="2" t="s">
        <v>415</v>
      </c>
      <c r="B185" s="34" t="s">
        <v>277</v>
      </c>
      <c r="C185" s="34" t="s">
        <v>231</v>
      </c>
      <c r="D185" s="4" t="s">
        <v>229</v>
      </c>
      <c r="E185" s="4" t="s">
        <v>230</v>
      </c>
      <c r="F185" s="4" t="s">
        <v>183</v>
      </c>
      <c r="G185" s="57">
        <v>2018</v>
      </c>
      <c r="H185" s="42" t="s">
        <v>2</v>
      </c>
      <c r="I185" s="57">
        <v>1</v>
      </c>
      <c r="J185" s="44">
        <v>41.4</v>
      </c>
      <c r="K185" s="54">
        <f>J185*1.5</f>
        <v>62.099999999999994</v>
      </c>
      <c r="L185" s="67" t="s">
        <v>22</v>
      </c>
      <c r="M185" s="4" t="s">
        <v>334</v>
      </c>
      <c r="N185" s="4"/>
      <c r="O185" s="33"/>
      <c r="P185" s="25"/>
    </row>
    <row r="186" spans="1:16" ht="22.5" x14ac:dyDescent="0.2">
      <c r="A186" s="2" t="s">
        <v>785</v>
      </c>
      <c r="B186" s="36">
        <v>9783830541141</v>
      </c>
      <c r="C186" s="36">
        <v>9783830539513</v>
      </c>
      <c r="D186" s="27" t="s">
        <v>693</v>
      </c>
      <c r="E186" s="27" t="s">
        <v>694</v>
      </c>
      <c r="F186" s="27" t="s">
        <v>16</v>
      </c>
      <c r="G186" s="59">
        <v>2019</v>
      </c>
      <c r="H186" s="62" t="s">
        <v>2</v>
      </c>
      <c r="I186" s="59">
        <v>1</v>
      </c>
      <c r="J186" s="45">
        <v>42.55</v>
      </c>
      <c r="K186" s="54">
        <v>63.824999999999996</v>
      </c>
      <c r="L186" s="66" t="s">
        <v>614</v>
      </c>
      <c r="M186" s="29" t="s">
        <v>695</v>
      </c>
      <c r="N186" s="29"/>
      <c r="O186" s="33"/>
      <c r="P186" s="25"/>
    </row>
    <row r="187" spans="1:16" ht="22.5" x14ac:dyDescent="0.2">
      <c r="A187" s="2" t="s">
        <v>434</v>
      </c>
      <c r="B187" s="36">
        <v>9783830541448</v>
      </c>
      <c r="C187" s="36">
        <v>9783830539834</v>
      </c>
      <c r="D187" s="31" t="s">
        <v>705</v>
      </c>
      <c r="E187" s="31" t="s">
        <v>706</v>
      </c>
      <c r="F187" s="29"/>
      <c r="G187" s="59">
        <v>2019</v>
      </c>
      <c r="H187" s="62" t="s">
        <v>2</v>
      </c>
      <c r="I187" s="59">
        <v>1</v>
      </c>
      <c r="J187" s="51">
        <v>31.049999999999997</v>
      </c>
      <c r="K187" s="54">
        <v>46.574999999999996</v>
      </c>
      <c r="L187" s="66" t="s">
        <v>606</v>
      </c>
      <c r="M187" s="29" t="s">
        <v>707</v>
      </c>
      <c r="N187" s="29"/>
      <c r="O187" s="33"/>
      <c r="P187" s="25"/>
    </row>
    <row r="188" spans="1:16" ht="22.5" x14ac:dyDescent="0.2">
      <c r="A188" s="2" t="s">
        <v>784</v>
      </c>
      <c r="B188" s="36">
        <v>9783830540878</v>
      </c>
      <c r="C188" s="36">
        <v>9783830538981</v>
      </c>
      <c r="D188" s="27" t="s">
        <v>622</v>
      </c>
      <c r="E188" s="27" t="s">
        <v>623</v>
      </c>
      <c r="F188" s="27" t="s">
        <v>16</v>
      </c>
      <c r="G188" s="59">
        <v>2018</v>
      </c>
      <c r="H188" s="62" t="s">
        <v>2</v>
      </c>
      <c r="I188" s="59">
        <v>1</v>
      </c>
      <c r="J188" s="45">
        <v>31.049999999999997</v>
      </c>
      <c r="K188" s="54">
        <v>46.574999999999996</v>
      </c>
      <c r="L188" s="66" t="s">
        <v>614</v>
      </c>
      <c r="M188" s="29" t="s">
        <v>624</v>
      </c>
      <c r="N188" s="29"/>
      <c r="O188" s="33"/>
      <c r="P188" s="25"/>
    </row>
    <row r="189" spans="1:16" ht="33.75" x14ac:dyDescent="0.2">
      <c r="A189" s="2" t="s">
        <v>415</v>
      </c>
      <c r="B189" s="36">
        <v>9783830522492</v>
      </c>
      <c r="C189" s="36">
        <v>9783830538172</v>
      </c>
      <c r="D189" s="27" t="s">
        <v>648</v>
      </c>
      <c r="E189" s="27" t="s">
        <v>649</v>
      </c>
      <c r="F189" s="27" t="s">
        <v>16</v>
      </c>
      <c r="G189" s="59">
        <v>2018</v>
      </c>
      <c r="H189" s="62" t="s">
        <v>2</v>
      </c>
      <c r="I189" s="59">
        <v>1</v>
      </c>
      <c r="J189" s="45">
        <v>57.499999999999993</v>
      </c>
      <c r="K189" s="54">
        <v>86.249999999999986</v>
      </c>
      <c r="L189" s="65" t="s">
        <v>17</v>
      </c>
      <c r="M189" s="29" t="s">
        <v>650</v>
      </c>
      <c r="N189" s="29"/>
      <c r="O189" s="33"/>
      <c r="P189" s="25"/>
    </row>
    <row r="190" spans="1:16" x14ac:dyDescent="0.2">
      <c r="A190" s="2" t="s">
        <v>415</v>
      </c>
      <c r="B190" s="36">
        <v>9783830540892</v>
      </c>
      <c r="C190" s="36">
        <v>9783830539261</v>
      </c>
      <c r="D190" s="27" t="s">
        <v>654</v>
      </c>
      <c r="E190" s="27" t="s">
        <v>655</v>
      </c>
      <c r="F190" s="27" t="s">
        <v>16</v>
      </c>
      <c r="G190" s="59">
        <v>2018</v>
      </c>
      <c r="H190" s="62" t="s">
        <v>2</v>
      </c>
      <c r="I190" s="59">
        <v>1</v>
      </c>
      <c r="J190" s="45">
        <v>40.25</v>
      </c>
      <c r="K190" s="54">
        <v>60.375</v>
      </c>
      <c r="L190" s="65" t="s">
        <v>275</v>
      </c>
      <c r="M190" s="29" t="s">
        <v>656</v>
      </c>
      <c r="N190" s="29"/>
      <c r="O190" s="33"/>
      <c r="P190" s="25"/>
    </row>
    <row r="191" spans="1:16" ht="22.5" x14ac:dyDescent="0.2">
      <c r="A191" s="2" t="s">
        <v>1155</v>
      </c>
      <c r="B191" s="75" t="s">
        <v>1372</v>
      </c>
      <c r="C191" s="52" t="s">
        <v>1373</v>
      </c>
      <c r="D191" s="47" t="s">
        <v>1374</v>
      </c>
      <c r="E191" s="76" t="s">
        <v>1375</v>
      </c>
      <c r="F191" s="47"/>
      <c r="G191" s="61">
        <v>2021</v>
      </c>
      <c r="H191" s="63" t="s">
        <v>2</v>
      </c>
      <c r="I191" s="61">
        <v>1</v>
      </c>
      <c r="J191" s="49">
        <v>109.25</v>
      </c>
      <c r="K191" s="49">
        <v>163.88</v>
      </c>
      <c r="L191" s="65" t="s">
        <v>589</v>
      </c>
      <c r="M191" s="50" t="s">
        <v>1376</v>
      </c>
      <c r="N191" s="2" t="s">
        <v>392</v>
      </c>
      <c r="O191" s="33"/>
      <c r="P191" s="25"/>
    </row>
    <row r="192" spans="1:16" ht="33.75" x14ac:dyDescent="0.2">
      <c r="A192" s="2" t="s">
        <v>415</v>
      </c>
      <c r="B192" s="34" t="s">
        <v>262</v>
      </c>
      <c r="C192" s="34" t="s">
        <v>266</v>
      </c>
      <c r="D192" s="4" t="s">
        <v>263</v>
      </c>
      <c r="E192" s="4" t="s">
        <v>264</v>
      </c>
      <c r="F192" s="4" t="s">
        <v>265</v>
      </c>
      <c r="G192" s="57">
        <v>2018</v>
      </c>
      <c r="H192" s="42" t="s">
        <v>2</v>
      </c>
      <c r="I192" s="57">
        <v>1</v>
      </c>
      <c r="J192" s="44">
        <v>63.25</v>
      </c>
      <c r="K192" s="54">
        <f>J192*1.5</f>
        <v>94.875</v>
      </c>
      <c r="L192" s="67" t="s">
        <v>68</v>
      </c>
      <c r="M192" s="4" t="s">
        <v>335</v>
      </c>
      <c r="N192" s="4"/>
      <c r="O192" s="33"/>
      <c r="P192" s="25"/>
    </row>
    <row r="193" spans="1:17" ht="22.5" x14ac:dyDescent="0.2">
      <c r="A193" s="2" t="s">
        <v>776</v>
      </c>
      <c r="B193" s="34" t="s">
        <v>395</v>
      </c>
      <c r="C193" s="34" t="s">
        <v>402</v>
      </c>
      <c r="D193" s="2" t="s">
        <v>393</v>
      </c>
      <c r="E193" s="4" t="s">
        <v>394</v>
      </c>
      <c r="F193" s="4" t="s">
        <v>403</v>
      </c>
      <c r="G193" s="34">
        <v>2018</v>
      </c>
      <c r="H193" s="34" t="s">
        <v>2</v>
      </c>
      <c r="I193" s="34">
        <v>1</v>
      </c>
      <c r="J193" s="44">
        <v>65.55</v>
      </c>
      <c r="K193" s="54">
        <v>98.33</v>
      </c>
      <c r="L193" s="68" t="s">
        <v>6</v>
      </c>
      <c r="M193" s="4" t="s">
        <v>396</v>
      </c>
      <c r="N193" s="4"/>
      <c r="O193" s="33"/>
      <c r="P193" s="25"/>
    </row>
    <row r="194" spans="1:17" s="9" customFormat="1" ht="18" customHeight="1" x14ac:dyDescent="0.2">
      <c r="A194" s="2" t="s">
        <v>799</v>
      </c>
      <c r="B194" s="2" t="s">
        <v>830</v>
      </c>
      <c r="C194" s="34" t="s">
        <v>831</v>
      </c>
      <c r="D194" s="4" t="s">
        <v>832</v>
      </c>
      <c r="E194" s="4" t="s">
        <v>833</v>
      </c>
      <c r="F194" s="4"/>
      <c r="G194" s="57">
        <v>2020</v>
      </c>
      <c r="H194" s="42" t="s">
        <v>2</v>
      </c>
      <c r="I194" s="57">
        <v>1</v>
      </c>
      <c r="J194" s="6">
        <v>59.8</v>
      </c>
      <c r="K194" s="54">
        <v>89.699999999999989</v>
      </c>
      <c r="L194" s="64" t="s">
        <v>275</v>
      </c>
      <c r="M194" s="2" t="s">
        <v>834</v>
      </c>
      <c r="N194" s="2"/>
      <c r="O194" s="83"/>
      <c r="P194" s="83"/>
      <c r="Q194" s="83"/>
    </row>
    <row r="195" spans="1:17" x14ac:dyDescent="0.2">
      <c r="A195" s="2" t="s">
        <v>799</v>
      </c>
      <c r="B195" s="2" t="s">
        <v>1071</v>
      </c>
      <c r="C195" s="34" t="s">
        <v>1072</v>
      </c>
      <c r="D195" s="4" t="s">
        <v>1073</v>
      </c>
      <c r="E195" s="12" t="s">
        <v>1074</v>
      </c>
      <c r="F195" s="4" t="s">
        <v>1075</v>
      </c>
      <c r="G195" s="57">
        <v>2020</v>
      </c>
      <c r="H195" s="42" t="s">
        <v>2</v>
      </c>
      <c r="I195" s="57">
        <v>1</v>
      </c>
      <c r="J195" s="73">
        <v>32</v>
      </c>
      <c r="K195" s="73">
        <v>55.2</v>
      </c>
      <c r="L195" s="64" t="s">
        <v>723</v>
      </c>
      <c r="M195" s="4" t="s">
        <v>1076</v>
      </c>
      <c r="N195" s="2"/>
      <c r="O195" s="33"/>
      <c r="P195" s="25"/>
    </row>
    <row r="196" spans="1:17" ht="22.5" x14ac:dyDescent="0.2">
      <c r="A196" s="2" t="s">
        <v>1178</v>
      </c>
      <c r="B196" s="75" t="s">
        <v>1303</v>
      </c>
      <c r="C196" s="52" t="s">
        <v>1304</v>
      </c>
      <c r="D196" s="47" t="s">
        <v>1305</v>
      </c>
      <c r="E196" s="76" t="s">
        <v>1306</v>
      </c>
      <c r="F196" s="47" t="s">
        <v>629</v>
      </c>
      <c r="G196" s="61">
        <v>2021</v>
      </c>
      <c r="H196" s="63" t="s">
        <v>2</v>
      </c>
      <c r="I196" s="61">
        <v>1</v>
      </c>
      <c r="J196" s="49">
        <v>25.3</v>
      </c>
      <c r="K196" s="49">
        <v>37.950000000000003</v>
      </c>
      <c r="L196" s="28" t="s">
        <v>275</v>
      </c>
      <c r="M196" s="50" t="s">
        <v>1307</v>
      </c>
      <c r="N196" s="2"/>
      <c r="O196" s="33"/>
      <c r="P196" s="25"/>
    </row>
    <row r="197" spans="1:17" x14ac:dyDescent="0.2">
      <c r="A197" s="2" t="s">
        <v>1178</v>
      </c>
      <c r="B197" s="75" t="s">
        <v>1308</v>
      </c>
      <c r="C197" s="52" t="s">
        <v>1309</v>
      </c>
      <c r="D197" s="47" t="s">
        <v>1305</v>
      </c>
      <c r="E197" s="76" t="s">
        <v>1310</v>
      </c>
      <c r="F197" s="47"/>
      <c r="G197" s="61">
        <v>2021</v>
      </c>
      <c r="H197" s="63" t="s">
        <v>2</v>
      </c>
      <c r="I197" s="61">
        <v>1</v>
      </c>
      <c r="J197" s="49">
        <v>32.200000000000003</v>
      </c>
      <c r="K197" s="49">
        <v>48.3</v>
      </c>
      <c r="L197" s="28" t="s">
        <v>1285</v>
      </c>
      <c r="M197" s="50" t="s">
        <v>1311</v>
      </c>
      <c r="N197" s="2"/>
      <c r="O197" s="33"/>
      <c r="P197" s="25"/>
    </row>
    <row r="198" spans="1:17" x14ac:dyDescent="0.2">
      <c r="A198" s="2" t="s">
        <v>415</v>
      </c>
      <c r="B198" s="39" t="s">
        <v>203</v>
      </c>
      <c r="C198" s="42" t="s">
        <v>207</v>
      </c>
      <c r="D198" s="4" t="s">
        <v>204</v>
      </c>
      <c r="E198" s="17" t="s">
        <v>205</v>
      </c>
      <c r="F198" s="5" t="s">
        <v>206</v>
      </c>
      <c r="G198" s="57">
        <v>2018</v>
      </c>
      <c r="H198" s="42" t="s">
        <v>2</v>
      </c>
      <c r="I198" s="57">
        <v>1</v>
      </c>
      <c r="J198" s="44">
        <v>78.2</v>
      </c>
      <c r="K198" s="54">
        <f>J198*1.5</f>
        <v>117.30000000000001</v>
      </c>
      <c r="L198" s="64" t="s">
        <v>68</v>
      </c>
      <c r="M198" s="4" t="s">
        <v>336</v>
      </c>
      <c r="N198" s="4"/>
      <c r="O198" s="33"/>
      <c r="P198" s="25"/>
    </row>
    <row r="199" spans="1:17" x14ac:dyDescent="0.2">
      <c r="A199" s="2" t="s">
        <v>777</v>
      </c>
      <c r="B199" s="36">
        <v>9783830540960</v>
      </c>
      <c r="C199" s="36">
        <v>9783830539346</v>
      </c>
      <c r="D199" s="27" t="s">
        <v>674</v>
      </c>
      <c r="E199" s="27" t="s">
        <v>675</v>
      </c>
      <c r="F199" s="27" t="s">
        <v>16</v>
      </c>
      <c r="G199" s="59">
        <v>2019</v>
      </c>
      <c r="H199" s="62" t="s">
        <v>2</v>
      </c>
      <c r="I199" s="59">
        <v>1</v>
      </c>
      <c r="J199" s="45">
        <v>44.849999999999994</v>
      </c>
      <c r="K199" s="54">
        <v>67.274999999999991</v>
      </c>
      <c r="L199" s="65" t="s">
        <v>571</v>
      </c>
      <c r="M199" s="29" t="s">
        <v>676</v>
      </c>
      <c r="N199" s="29"/>
      <c r="O199" s="33"/>
      <c r="P199" s="25"/>
    </row>
    <row r="200" spans="1:17" ht="33.75" x14ac:dyDescent="0.2">
      <c r="A200" s="2" t="s">
        <v>423</v>
      </c>
      <c r="B200" s="34" t="s">
        <v>424</v>
      </c>
      <c r="C200" s="34" t="s">
        <v>425</v>
      </c>
      <c r="D200" s="4" t="s">
        <v>426</v>
      </c>
      <c r="E200" s="4" t="s">
        <v>427</v>
      </c>
      <c r="F200" s="4" t="s">
        <v>265</v>
      </c>
      <c r="G200" s="57">
        <v>2019</v>
      </c>
      <c r="H200" s="42" t="s">
        <v>2</v>
      </c>
      <c r="I200" s="57">
        <v>1</v>
      </c>
      <c r="J200" s="44">
        <f>60*1.15</f>
        <v>69</v>
      </c>
      <c r="K200" s="54">
        <v>103.5</v>
      </c>
      <c r="L200" s="64" t="s">
        <v>68</v>
      </c>
      <c r="M200" s="4" t="s">
        <v>485</v>
      </c>
      <c r="N200" s="2"/>
      <c r="O200" s="33"/>
      <c r="P200" s="25"/>
    </row>
    <row r="201" spans="1:17" ht="22.5" x14ac:dyDescent="0.2">
      <c r="A201" s="2" t="s">
        <v>783</v>
      </c>
      <c r="B201" s="34" t="s">
        <v>522</v>
      </c>
      <c r="C201" s="34" t="s">
        <v>523</v>
      </c>
      <c r="D201" s="4" t="s">
        <v>524</v>
      </c>
      <c r="E201" s="4" t="s">
        <v>525</v>
      </c>
      <c r="F201" s="4"/>
      <c r="G201" s="57">
        <v>2019</v>
      </c>
      <c r="H201" s="42" t="s">
        <v>2</v>
      </c>
      <c r="I201" s="57">
        <v>1</v>
      </c>
      <c r="J201" s="44">
        <v>64.400000000000006</v>
      </c>
      <c r="K201" s="54">
        <v>96.600000000000009</v>
      </c>
      <c r="L201" s="64" t="s">
        <v>57</v>
      </c>
      <c r="M201" s="4" t="s">
        <v>526</v>
      </c>
      <c r="N201" s="4"/>
      <c r="O201" s="33"/>
      <c r="P201" s="25"/>
    </row>
    <row r="202" spans="1:17" ht="22.5" x14ac:dyDescent="0.2">
      <c r="A202" s="2" t="s">
        <v>918</v>
      </c>
      <c r="B202" s="34" t="s">
        <v>789</v>
      </c>
      <c r="C202" s="34" t="s">
        <v>790</v>
      </c>
      <c r="D202" s="4" t="s">
        <v>791</v>
      </c>
      <c r="E202" s="4" t="s">
        <v>792</v>
      </c>
      <c r="F202" s="4"/>
      <c r="G202" s="57">
        <v>2020</v>
      </c>
      <c r="H202" s="42" t="s">
        <v>2</v>
      </c>
      <c r="I202" s="57">
        <v>1</v>
      </c>
      <c r="J202" s="6">
        <v>56.35</v>
      </c>
      <c r="K202" s="54">
        <v>84.525000000000006</v>
      </c>
      <c r="L202" s="64" t="s">
        <v>366</v>
      </c>
      <c r="M202" s="2" t="s">
        <v>793</v>
      </c>
      <c r="N202" s="2"/>
      <c r="O202" s="33"/>
      <c r="P202" s="25"/>
    </row>
    <row r="203" spans="1:17" ht="22.5" x14ac:dyDescent="0.2">
      <c r="A203" s="2" t="s">
        <v>0</v>
      </c>
      <c r="B203" s="36">
        <v>9783830540151</v>
      </c>
      <c r="C203" s="36">
        <v>9783830538455</v>
      </c>
      <c r="D203" s="27" t="s">
        <v>553</v>
      </c>
      <c r="E203" s="27" t="s">
        <v>554</v>
      </c>
      <c r="F203" s="27" t="s">
        <v>16</v>
      </c>
      <c r="G203" s="59">
        <v>2018</v>
      </c>
      <c r="H203" s="62" t="s">
        <v>2</v>
      </c>
      <c r="I203" s="59">
        <v>1</v>
      </c>
      <c r="J203" s="45">
        <v>34.5</v>
      </c>
      <c r="K203" s="54">
        <v>51.75</v>
      </c>
      <c r="L203" s="66" t="s">
        <v>1133</v>
      </c>
      <c r="M203" s="29" t="s">
        <v>555</v>
      </c>
      <c r="N203" s="29"/>
      <c r="O203" s="33"/>
      <c r="P203" s="25"/>
    </row>
    <row r="204" spans="1:17" x14ac:dyDescent="0.2">
      <c r="A204" s="2" t="s">
        <v>778</v>
      </c>
      <c r="B204" s="34" t="s">
        <v>185</v>
      </c>
      <c r="C204" s="34" t="s">
        <v>189</v>
      </c>
      <c r="D204" s="4" t="s">
        <v>186</v>
      </c>
      <c r="E204" s="4" t="s">
        <v>187</v>
      </c>
      <c r="F204" s="4" t="s">
        <v>188</v>
      </c>
      <c r="G204" s="57">
        <v>2017</v>
      </c>
      <c r="H204" s="42" t="s">
        <v>2</v>
      </c>
      <c r="I204" s="57">
        <v>1</v>
      </c>
      <c r="J204" s="44">
        <v>112.7</v>
      </c>
      <c r="K204" s="54">
        <f>J204*1.5</f>
        <v>169.05</v>
      </c>
      <c r="L204" s="67" t="s">
        <v>6</v>
      </c>
      <c r="M204" s="4" t="s">
        <v>337</v>
      </c>
      <c r="N204" s="4"/>
      <c r="O204" s="33"/>
      <c r="P204" s="25"/>
    </row>
    <row r="205" spans="1:17" ht="22.5" x14ac:dyDescent="0.2">
      <c r="A205" s="2" t="s">
        <v>415</v>
      </c>
      <c r="B205" s="36">
        <v>9783830541639</v>
      </c>
      <c r="C205" s="36">
        <v>9783830537984</v>
      </c>
      <c r="D205" s="27" t="s">
        <v>666</v>
      </c>
      <c r="E205" s="30" t="s">
        <v>667</v>
      </c>
      <c r="F205" s="29"/>
      <c r="G205" s="60">
        <v>2018</v>
      </c>
      <c r="H205" s="62" t="s">
        <v>2</v>
      </c>
      <c r="I205" s="59">
        <v>1</v>
      </c>
      <c r="J205" s="45">
        <v>110.74499999999999</v>
      </c>
      <c r="K205" s="54">
        <v>166.11749999999998</v>
      </c>
      <c r="L205" s="65" t="s">
        <v>35</v>
      </c>
      <c r="M205" s="29" t="s">
        <v>668</v>
      </c>
      <c r="N205" s="29"/>
      <c r="O205" s="33"/>
      <c r="P205" s="25"/>
    </row>
    <row r="206" spans="1:17" ht="22.5" x14ac:dyDescent="0.2">
      <c r="A206" s="2" t="s">
        <v>780</v>
      </c>
      <c r="B206" s="120">
        <v>9783830540540</v>
      </c>
      <c r="C206" s="36">
        <v>9783830538226</v>
      </c>
      <c r="D206" s="27" t="s">
        <v>576</v>
      </c>
      <c r="E206" s="107" t="s">
        <v>577</v>
      </c>
      <c r="F206" s="107" t="s">
        <v>16</v>
      </c>
      <c r="G206" s="59">
        <v>2018</v>
      </c>
      <c r="H206" s="62" t="s">
        <v>2</v>
      </c>
      <c r="I206" s="59">
        <v>1</v>
      </c>
      <c r="J206" s="45">
        <v>56.349999999999994</v>
      </c>
      <c r="K206" s="54">
        <v>84.524999999999991</v>
      </c>
      <c r="L206" s="65" t="s">
        <v>571</v>
      </c>
      <c r="M206" s="33" t="s">
        <v>578</v>
      </c>
      <c r="N206" s="29"/>
      <c r="O206" s="33"/>
      <c r="P206" s="25"/>
    </row>
    <row r="207" spans="1:17" ht="33.75" x14ac:dyDescent="0.2">
      <c r="A207" s="2" t="s">
        <v>0</v>
      </c>
      <c r="B207" s="36">
        <v>9783830522300</v>
      </c>
      <c r="C207" s="36">
        <v>9783830537540</v>
      </c>
      <c r="D207" s="27" t="s">
        <v>556</v>
      </c>
      <c r="E207" s="27" t="s">
        <v>557</v>
      </c>
      <c r="F207" s="27" t="s">
        <v>558</v>
      </c>
      <c r="G207" s="59">
        <v>2018</v>
      </c>
      <c r="H207" s="62" t="s">
        <v>2</v>
      </c>
      <c r="I207" s="59">
        <v>1</v>
      </c>
      <c r="J207" s="45">
        <v>54.05</v>
      </c>
      <c r="K207" s="54">
        <v>81.074999999999989</v>
      </c>
      <c r="L207" s="66" t="s">
        <v>1133</v>
      </c>
      <c r="M207" s="29" t="s">
        <v>559</v>
      </c>
      <c r="N207" s="29"/>
      <c r="O207" s="33"/>
      <c r="P207" s="25"/>
    </row>
    <row r="208" spans="1:17" x14ac:dyDescent="0.2">
      <c r="A208" s="2" t="s">
        <v>781</v>
      </c>
      <c r="B208" s="34" t="s">
        <v>236</v>
      </c>
      <c r="C208" s="34" t="s">
        <v>240</v>
      </c>
      <c r="D208" s="4" t="s">
        <v>237</v>
      </c>
      <c r="E208" s="4" t="s">
        <v>238</v>
      </c>
      <c r="F208" s="4" t="s">
        <v>239</v>
      </c>
      <c r="G208" s="57">
        <v>2018</v>
      </c>
      <c r="H208" s="42" t="s">
        <v>2</v>
      </c>
      <c r="I208" s="57">
        <v>1</v>
      </c>
      <c r="J208" s="44">
        <v>50.6</v>
      </c>
      <c r="K208" s="54">
        <f>J208*1.5</f>
        <v>75.900000000000006</v>
      </c>
      <c r="L208" s="67" t="s">
        <v>57</v>
      </c>
      <c r="M208" s="4" t="s">
        <v>338</v>
      </c>
      <c r="N208" s="4"/>
      <c r="O208" s="33"/>
      <c r="P208" s="25"/>
    </row>
    <row r="209" spans="1:18" ht="22.5" x14ac:dyDescent="0.2">
      <c r="A209" s="2" t="s">
        <v>926</v>
      </c>
      <c r="B209" s="29" t="s">
        <v>1042</v>
      </c>
      <c r="C209" s="34" t="s">
        <v>1043</v>
      </c>
      <c r="D209" s="4" t="s">
        <v>1044</v>
      </c>
      <c r="E209" s="105" t="s">
        <v>1045</v>
      </c>
      <c r="F209" s="106" t="s">
        <v>1046</v>
      </c>
      <c r="G209" s="57">
        <v>2020</v>
      </c>
      <c r="H209" s="42" t="s">
        <v>2</v>
      </c>
      <c r="I209" s="57">
        <v>1</v>
      </c>
      <c r="J209" s="73">
        <v>43.7</v>
      </c>
      <c r="K209" s="73">
        <v>65.55</v>
      </c>
      <c r="L209" s="67" t="s">
        <v>57</v>
      </c>
      <c r="M209" s="111" t="s">
        <v>1047</v>
      </c>
      <c r="N209" s="4"/>
      <c r="O209" s="33"/>
      <c r="P209" s="25"/>
    </row>
    <row r="210" spans="1:18" ht="22.5" x14ac:dyDescent="0.2">
      <c r="A210" s="2" t="s">
        <v>920</v>
      </c>
      <c r="B210" s="34" t="s">
        <v>907</v>
      </c>
      <c r="C210" s="34" t="s">
        <v>908</v>
      </c>
      <c r="D210" s="4" t="s">
        <v>909</v>
      </c>
      <c r="E210" s="4" t="s">
        <v>910</v>
      </c>
      <c r="F210" s="4"/>
      <c r="G210" s="57">
        <v>2020</v>
      </c>
      <c r="H210" s="42" t="s">
        <v>2</v>
      </c>
      <c r="I210" s="57">
        <v>1</v>
      </c>
      <c r="J210" s="54">
        <v>41.4</v>
      </c>
      <c r="K210" s="54">
        <v>62.099999999999994</v>
      </c>
      <c r="L210" s="64" t="s">
        <v>911</v>
      </c>
      <c r="M210" s="4" t="s">
        <v>912</v>
      </c>
      <c r="N210" s="4"/>
      <c r="O210" s="33"/>
      <c r="P210" s="25"/>
    </row>
    <row r="211" spans="1:18" x14ac:dyDescent="0.2">
      <c r="A211" s="2" t="s">
        <v>415</v>
      </c>
      <c r="B211" s="34" t="s">
        <v>409</v>
      </c>
      <c r="C211" s="34" t="s">
        <v>410</v>
      </c>
      <c r="D211" s="4" t="s">
        <v>411</v>
      </c>
      <c r="E211" s="4" t="s">
        <v>412</v>
      </c>
      <c r="F211" s="4" t="s">
        <v>413</v>
      </c>
      <c r="G211" s="57">
        <v>2018</v>
      </c>
      <c r="H211" s="42" t="s">
        <v>2</v>
      </c>
      <c r="I211" s="57">
        <v>1</v>
      </c>
      <c r="J211" s="44">
        <v>56.35</v>
      </c>
      <c r="K211" s="54">
        <f>J211*1.5</f>
        <v>84.525000000000006</v>
      </c>
      <c r="L211" s="67" t="s">
        <v>661</v>
      </c>
      <c r="M211" s="4" t="s">
        <v>414</v>
      </c>
      <c r="N211" s="4"/>
      <c r="O211" s="33"/>
      <c r="P211" s="25"/>
    </row>
    <row r="212" spans="1:18" ht="33.75" x14ac:dyDescent="0.2">
      <c r="A212" s="2" t="s">
        <v>433</v>
      </c>
      <c r="B212" s="36">
        <v>9783830541325</v>
      </c>
      <c r="C212" s="36">
        <v>9783830539704</v>
      </c>
      <c r="D212" s="27" t="s">
        <v>720</v>
      </c>
      <c r="E212" s="30" t="s">
        <v>721</v>
      </c>
      <c r="F212" s="27" t="s">
        <v>722</v>
      </c>
      <c r="G212" s="59">
        <v>2019</v>
      </c>
      <c r="H212" s="62" t="s">
        <v>2</v>
      </c>
      <c r="I212" s="59">
        <v>1</v>
      </c>
      <c r="J212" s="45">
        <v>32.199999999999996</v>
      </c>
      <c r="K212" s="54">
        <v>48.3</v>
      </c>
      <c r="L212" s="66" t="s">
        <v>723</v>
      </c>
      <c r="M212" s="29" t="s">
        <v>724</v>
      </c>
      <c r="N212" s="29"/>
      <c r="O212" s="33"/>
      <c r="P212" s="25"/>
    </row>
    <row r="213" spans="1:18" x14ac:dyDescent="0.2">
      <c r="A213" s="2" t="s">
        <v>433</v>
      </c>
      <c r="B213" s="36">
        <v>9783830541066</v>
      </c>
      <c r="C213" s="36">
        <v>9783830539476</v>
      </c>
      <c r="D213" s="27" t="s">
        <v>720</v>
      </c>
      <c r="E213" s="27" t="s">
        <v>725</v>
      </c>
      <c r="F213" s="27" t="s">
        <v>726</v>
      </c>
      <c r="G213" s="59">
        <v>2019</v>
      </c>
      <c r="H213" s="62" t="s">
        <v>2</v>
      </c>
      <c r="I213" s="59">
        <v>1</v>
      </c>
      <c r="J213" s="45">
        <v>29.9</v>
      </c>
      <c r="K213" s="54">
        <v>44.849999999999994</v>
      </c>
      <c r="L213" s="66" t="s">
        <v>723</v>
      </c>
      <c r="M213" s="29" t="s">
        <v>727</v>
      </c>
      <c r="N213" s="29"/>
      <c r="O213" s="33"/>
      <c r="P213" s="25"/>
    </row>
    <row r="214" spans="1:18" x14ac:dyDescent="0.2">
      <c r="A214" s="2" t="s">
        <v>799</v>
      </c>
      <c r="B214" s="36" t="s">
        <v>879</v>
      </c>
      <c r="C214" s="36" t="s">
        <v>880</v>
      </c>
      <c r="D214" s="27" t="s">
        <v>881</v>
      </c>
      <c r="E214" s="27" t="s">
        <v>882</v>
      </c>
      <c r="F214" s="27" t="s">
        <v>883</v>
      </c>
      <c r="G214" s="59">
        <v>2020</v>
      </c>
      <c r="H214" s="62" t="s">
        <v>2</v>
      </c>
      <c r="I214" s="59">
        <v>1</v>
      </c>
      <c r="J214" s="45">
        <v>55.2</v>
      </c>
      <c r="K214" s="54">
        <v>82.8</v>
      </c>
      <c r="L214" s="69" t="s">
        <v>508</v>
      </c>
      <c r="M214" s="29" t="s">
        <v>884</v>
      </c>
      <c r="N214" s="29"/>
      <c r="O214" s="33"/>
      <c r="Q214" s="1"/>
    </row>
    <row r="215" spans="1:18" ht="22.5" x14ac:dyDescent="0.2">
      <c r="A215" s="2" t="s">
        <v>1083</v>
      </c>
      <c r="B215" s="36" t="s">
        <v>1054</v>
      </c>
      <c r="C215" s="36" t="s">
        <v>1055</v>
      </c>
      <c r="D215" s="27" t="s">
        <v>1056</v>
      </c>
      <c r="E215" s="27" t="s">
        <v>1057</v>
      </c>
      <c r="F215" s="27"/>
      <c r="G215" s="59">
        <v>2020</v>
      </c>
      <c r="H215" s="62" t="s">
        <v>2</v>
      </c>
      <c r="I215" s="59">
        <v>1</v>
      </c>
      <c r="J215" s="45">
        <v>78.199999999999989</v>
      </c>
      <c r="K215" s="54">
        <v>117.29999999999998</v>
      </c>
      <c r="L215" s="69" t="s">
        <v>589</v>
      </c>
      <c r="M215" s="29" t="s">
        <v>1058</v>
      </c>
      <c r="N215" s="29"/>
      <c r="O215" s="33"/>
      <c r="P215" s="25"/>
    </row>
    <row r="216" spans="1:18" ht="33.75" x14ac:dyDescent="0.2">
      <c r="A216" s="2" t="s">
        <v>415</v>
      </c>
      <c r="B216" s="36">
        <v>9783830522416</v>
      </c>
      <c r="C216" s="36">
        <v>9783830538110</v>
      </c>
      <c r="D216" s="26" t="s">
        <v>651</v>
      </c>
      <c r="E216" s="27" t="s">
        <v>652</v>
      </c>
      <c r="F216" s="27" t="s">
        <v>16</v>
      </c>
      <c r="G216" s="59">
        <v>2018</v>
      </c>
      <c r="H216" s="62" t="s">
        <v>2</v>
      </c>
      <c r="I216" s="59">
        <v>1</v>
      </c>
      <c r="J216" s="45">
        <v>54.05</v>
      </c>
      <c r="K216" s="54">
        <v>81.074999999999989</v>
      </c>
      <c r="L216" s="65" t="s">
        <v>68</v>
      </c>
      <c r="M216" s="29" t="s">
        <v>653</v>
      </c>
      <c r="N216" s="29"/>
      <c r="O216" s="33"/>
      <c r="P216" s="25"/>
    </row>
    <row r="217" spans="1:18" ht="22.5" x14ac:dyDescent="0.2">
      <c r="A217" s="2" t="s">
        <v>799</v>
      </c>
      <c r="B217" s="2" t="s">
        <v>1116</v>
      </c>
      <c r="C217" s="34" t="s">
        <v>1117</v>
      </c>
      <c r="D217" s="4" t="s">
        <v>1118</v>
      </c>
      <c r="E217" s="4" t="s">
        <v>1119</v>
      </c>
      <c r="F217" s="4" t="s">
        <v>1120</v>
      </c>
      <c r="G217" s="57">
        <v>2020</v>
      </c>
      <c r="H217" s="42" t="s">
        <v>2</v>
      </c>
      <c r="I217" s="57">
        <v>1</v>
      </c>
      <c r="J217" s="6">
        <v>47.15</v>
      </c>
      <c r="K217" s="6">
        <v>70.724999999999994</v>
      </c>
      <c r="L217" s="64" t="s">
        <v>508</v>
      </c>
      <c r="M217" s="2" t="s">
        <v>1121</v>
      </c>
      <c r="N217" s="29"/>
      <c r="O217" s="33"/>
      <c r="P217" s="25"/>
    </row>
    <row r="218" spans="1:18" ht="22.5" x14ac:dyDescent="0.2">
      <c r="A218" s="2" t="s">
        <v>772</v>
      </c>
      <c r="B218" s="36">
        <v>9783830540311</v>
      </c>
      <c r="C218" s="36">
        <v>9783830538622</v>
      </c>
      <c r="D218" s="26" t="s">
        <v>566</v>
      </c>
      <c r="E218" s="27" t="s">
        <v>567</v>
      </c>
      <c r="F218" s="27" t="s">
        <v>16</v>
      </c>
      <c r="G218" s="59">
        <v>2018</v>
      </c>
      <c r="H218" s="62" t="s">
        <v>2</v>
      </c>
      <c r="I218" s="59">
        <v>1</v>
      </c>
      <c r="J218" s="45">
        <v>33.349999999999994</v>
      </c>
      <c r="K218" s="54">
        <v>50.024999999999991</v>
      </c>
      <c r="L218" s="65" t="s">
        <v>366</v>
      </c>
      <c r="M218" s="29" t="s">
        <v>568</v>
      </c>
      <c r="N218" s="29"/>
      <c r="O218" s="33"/>
      <c r="P218" s="25"/>
    </row>
    <row r="219" spans="1:18" s="9" customFormat="1" ht="18" customHeight="1" x14ac:dyDescent="0.2">
      <c r="A219" s="2" t="s">
        <v>1136</v>
      </c>
      <c r="B219" s="34" t="s">
        <v>516</v>
      </c>
      <c r="C219" s="42" t="s">
        <v>517</v>
      </c>
      <c r="D219" s="4" t="s">
        <v>518</v>
      </c>
      <c r="E219" s="4" t="s">
        <v>519</v>
      </c>
      <c r="F219" s="4" t="s">
        <v>520</v>
      </c>
      <c r="G219" s="57">
        <v>2019</v>
      </c>
      <c r="H219" s="42" t="s">
        <v>2</v>
      </c>
      <c r="I219" s="57">
        <v>1</v>
      </c>
      <c r="J219" s="44">
        <v>196.65</v>
      </c>
      <c r="K219" s="54">
        <v>294.97500000000002</v>
      </c>
      <c r="L219" s="68" t="s">
        <v>255</v>
      </c>
      <c r="M219" s="4" t="s">
        <v>521</v>
      </c>
      <c r="N219" s="4"/>
      <c r="O219" s="24"/>
      <c r="P219" s="83"/>
      <c r="Q219" s="83"/>
      <c r="R219" s="83"/>
    </row>
    <row r="220" spans="1:18" ht="22.5" x14ac:dyDescent="0.2">
      <c r="A220" s="2" t="s">
        <v>1137</v>
      </c>
      <c r="B220" s="34" t="s">
        <v>190</v>
      </c>
      <c r="C220" s="42" t="s">
        <v>194</v>
      </c>
      <c r="D220" s="4" t="s">
        <v>191</v>
      </c>
      <c r="E220" s="4" t="s">
        <v>192</v>
      </c>
      <c r="F220" s="4" t="s">
        <v>193</v>
      </c>
      <c r="G220" s="57">
        <v>2017</v>
      </c>
      <c r="H220" s="42" t="s">
        <v>2</v>
      </c>
      <c r="I220" s="57">
        <v>1</v>
      </c>
      <c r="J220" s="44">
        <v>194.35</v>
      </c>
      <c r="K220" s="54">
        <f>J220*1.5</f>
        <v>291.52499999999998</v>
      </c>
      <c r="L220" s="65" t="s">
        <v>255</v>
      </c>
      <c r="M220" s="4" t="s">
        <v>339</v>
      </c>
      <c r="N220" s="4"/>
      <c r="O220" s="33"/>
      <c r="P220" s="25"/>
    </row>
    <row r="221" spans="1:18" s="74" customFormat="1" x14ac:dyDescent="0.2">
      <c r="A221" s="2" t="s">
        <v>1083</v>
      </c>
      <c r="B221" s="34" t="s">
        <v>962</v>
      </c>
      <c r="C221" s="42" t="s">
        <v>963</v>
      </c>
      <c r="D221" s="4" t="s">
        <v>964</v>
      </c>
      <c r="E221" s="4" t="s">
        <v>965</v>
      </c>
      <c r="F221" s="4"/>
      <c r="G221" s="57">
        <v>2020</v>
      </c>
      <c r="H221" s="42" t="s">
        <v>2</v>
      </c>
      <c r="I221" s="57">
        <v>1</v>
      </c>
      <c r="J221" s="54">
        <v>40.25</v>
      </c>
      <c r="K221" s="54">
        <v>60.375</v>
      </c>
      <c r="L221" s="64" t="s">
        <v>589</v>
      </c>
      <c r="M221" s="4" t="s">
        <v>966</v>
      </c>
      <c r="N221" s="4"/>
      <c r="O221" s="117"/>
    </row>
    <row r="222" spans="1:18" x14ac:dyDescent="0.2">
      <c r="A222" s="2" t="s">
        <v>1317</v>
      </c>
      <c r="B222" s="2" t="s">
        <v>1312</v>
      </c>
      <c r="C222" s="42" t="s">
        <v>1313</v>
      </c>
      <c r="D222" s="4" t="s">
        <v>1314</v>
      </c>
      <c r="E222" s="12" t="s">
        <v>1315</v>
      </c>
      <c r="F222" s="4"/>
      <c r="G222" s="57">
        <v>2021</v>
      </c>
      <c r="H222" s="42" t="s">
        <v>2</v>
      </c>
      <c r="I222" s="57">
        <v>1</v>
      </c>
      <c r="J222" s="6">
        <v>40.25</v>
      </c>
      <c r="K222" s="102">
        <v>60.38</v>
      </c>
      <c r="L222" s="4" t="s">
        <v>1285</v>
      </c>
      <c r="M222" s="4" t="s">
        <v>1316</v>
      </c>
      <c r="N222" s="50"/>
      <c r="O222" s="33"/>
      <c r="P222" s="25"/>
    </row>
    <row r="223" spans="1:18" s="9" customFormat="1" ht="23.25" customHeight="1" x14ac:dyDescent="0.2">
      <c r="A223" s="2" t="s">
        <v>773</v>
      </c>
      <c r="B223" s="34" t="s">
        <v>469</v>
      </c>
      <c r="C223" s="34" t="s">
        <v>470</v>
      </c>
      <c r="D223" s="4" t="s">
        <v>471</v>
      </c>
      <c r="E223" s="4" t="s">
        <v>472</v>
      </c>
      <c r="F223" s="4"/>
      <c r="G223" s="57">
        <v>2019</v>
      </c>
      <c r="H223" s="42" t="s">
        <v>2</v>
      </c>
      <c r="I223" s="57">
        <v>1</v>
      </c>
      <c r="J223" s="44">
        <v>56.35</v>
      </c>
      <c r="K223" s="54">
        <v>84.525000000000006</v>
      </c>
      <c r="L223" s="64" t="s">
        <v>366</v>
      </c>
      <c r="M223" s="4" t="s">
        <v>473</v>
      </c>
      <c r="N223" s="2"/>
      <c r="O223" s="24"/>
      <c r="P223" s="83"/>
      <c r="Q223" s="83"/>
      <c r="R223" s="83"/>
    </row>
    <row r="224" spans="1:18" ht="22.5" x14ac:dyDescent="0.2">
      <c r="A224" s="2" t="s">
        <v>1083</v>
      </c>
      <c r="B224" s="2" t="s">
        <v>1031</v>
      </c>
      <c r="C224" s="42" t="s">
        <v>1032</v>
      </c>
      <c r="D224" s="4" t="s">
        <v>1033</v>
      </c>
      <c r="E224" s="4" t="s">
        <v>1034</v>
      </c>
      <c r="F224" s="4" t="s">
        <v>1035</v>
      </c>
      <c r="G224" s="57">
        <v>2020</v>
      </c>
      <c r="H224" s="42" t="s">
        <v>2</v>
      </c>
      <c r="I224" s="57">
        <v>1</v>
      </c>
      <c r="J224" s="73">
        <v>54.05</v>
      </c>
      <c r="K224" s="6">
        <v>81.08</v>
      </c>
      <c r="L224" s="64" t="s">
        <v>589</v>
      </c>
      <c r="M224" s="2" t="s">
        <v>1036</v>
      </c>
      <c r="N224" s="2"/>
      <c r="O224" s="33"/>
      <c r="P224" s="25"/>
    </row>
    <row r="225" spans="1:17" ht="22.5" x14ac:dyDescent="0.2">
      <c r="A225" s="2" t="s">
        <v>1178</v>
      </c>
      <c r="B225" s="2" t="s">
        <v>1318</v>
      </c>
      <c r="C225" s="34" t="s">
        <v>1319</v>
      </c>
      <c r="D225" s="4" t="s">
        <v>1320</v>
      </c>
      <c r="E225" s="12" t="s">
        <v>1321</v>
      </c>
      <c r="F225" s="4"/>
      <c r="G225" s="57">
        <v>2021</v>
      </c>
      <c r="H225" s="42" t="s">
        <v>2</v>
      </c>
      <c r="I225" s="57">
        <v>1</v>
      </c>
      <c r="J225" s="6">
        <v>57.5</v>
      </c>
      <c r="K225" s="6">
        <v>86.25</v>
      </c>
      <c r="L225" s="4" t="s">
        <v>1322</v>
      </c>
      <c r="M225" s="4" t="s">
        <v>1323</v>
      </c>
      <c r="N225" s="50"/>
      <c r="O225" s="33"/>
      <c r="P225" s="25"/>
    </row>
    <row r="226" spans="1:17" ht="33.75" x14ac:dyDescent="0.2">
      <c r="A226" s="2" t="s">
        <v>415</v>
      </c>
      <c r="B226" s="34" t="s">
        <v>195</v>
      </c>
      <c r="C226" s="42" t="s">
        <v>198</v>
      </c>
      <c r="D226" s="4" t="s">
        <v>271</v>
      </c>
      <c r="E226" s="4" t="s">
        <v>196</v>
      </c>
      <c r="F226" s="4" t="s">
        <v>197</v>
      </c>
      <c r="G226" s="57">
        <v>2017</v>
      </c>
      <c r="H226" s="42" t="s">
        <v>2</v>
      </c>
      <c r="I226" s="57">
        <v>1</v>
      </c>
      <c r="J226" s="44">
        <v>47.15</v>
      </c>
      <c r="K226" s="54">
        <f>J226*1.5</f>
        <v>70.724999999999994</v>
      </c>
      <c r="L226" s="64" t="s">
        <v>143</v>
      </c>
      <c r="M226" s="4" t="s">
        <v>340</v>
      </c>
      <c r="N226" s="4"/>
      <c r="O226" s="33"/>
      <c r="P226" s="25"/>
    </row>
    <row r="227" spans="1:17" ht="22.5" x14ac:dyDescent="0.2">
      <c r="A227" s="2" t="s">
        <v>415</v>
      </c>
      <c r="B227" s="34" t="s">
        <v>232</v>
      </c>
      <c r="C227" s="42" t="s">
        <v>235</v>
      </c>
      <c r="D227" s="4" t="s">
        <v>233</v>
      </c>
      <c r="E227" s="4" t="s">
        <v>234</v>
      </c>
      <c r="F227" s="4" t="s">
        <v>183</v>
      </c>
      <c r="G227" s="57">
        <v>2018</v>
      </c>
      <c r="H227" s="42" t="s">
        <v>2</v>
      </c>
      <c r="I227" s="57">
        <v>1</v>
      </c>
      <c r="J227" s="44">
        <v>48.3</v>
      </c>
      <c r="K227" s="54">
        <f>J227*1.5</f>
        <v>72.449999999999989</v>
      </c>
      <c r="L227" s="64" t="s">
        <v>22</v>
      </c>
      <c r="M227" s="4" t="s">
        <v>341</v>
      </c>
      <c r="N227" s="4"/>
      <c r="O227" s="33"/>
      <c r="P227" s="25"/>
    </row>
    <row r="228" spans="1:17" ht="22.5" x14ac:dyDescent="0.2">
      <c r="A228" s="2" t="s">
        <v>799</v>
      </c>
      <c r="B228" s="34" t="s">
        <v>896</v>
      </c>
      <c r="C228" s="42" t="s">
        <v>897</v>
      </c>
      <c r="D228" s="4" t="s">
        <v>898</v>
      </c>
      <c r="E228" s="4" t="s">
        <v>899</v>
      </c>
      <c r="F228" s="4" t="s">
        <v>183</v>
      </c>
      <c r="G228" s="57">
        <v>2020</v>
      </c>
      <c r="H228" s="42" t="s">
        <v>2</v>
      </c>
      <c r="I228" s="57">
        <v>1</v>
      </c>
      <c r="J228" s="44">
        <v>36.799999999999997</v>
      </c>
      <c r="K228" s="54">
        <v>55.199999999999996</v>
      </c>
      <c r="L228" s="64" t="s">
        <v>22</v>
      </c>
      <c r="M228" s="4" t="s">
        <v>900</v>
      </c>
      <c r="N228" s="4"/>
      <c r="O228" s="33"/>
      <c r="P228" s="25"/>
    </row>
    <row r="229" spans="1:17" ht="22.5" x14ac:dyDescent="0.2">
      <c r="A229" s="2" t="s">
        <v>1083</v>
      </c>
      <c r="B229" s="2" t="s">
        <v>1077</v>
      </c>
      <c r="C229" s="42" t="s">
        <v>1078</v>
      </c>
      <c r="D229" s="4" t="s">
        <v>1079</v>
      </c>
      <c r="E229" s="12" t="s">
        <v>1080</v>
      </c>
      <c r="F229" s="4" t="s">
        <v>1081</v>
      </c>
      <c r="G229" s="57">
        <v>2020</v>
      </c>
      <c r="H229" s="42" t="s">
        <v>2</v>
      </c>
      <c r="I229" s="57">
        <v>1</v>
      </c>
      <c r="J229" s="73">
        <v>64</v>
      </c>
      <c r="K229" s="73">
        <v>110.4</v>
      </c>
      <c r="L229" s="68" t="s">
        <v>255</v>
      </c>
      <c r="M229" s="4" t="s">
        <v>1082</v>
      </c>
      <c r="N229" s="4"/>
      <c r="O229" s="33"/>
      <c r="P229" s="25"/>
    </row>
    <row r="230" spans="1:17" ht="22.5" x14ac:dyDescent="0.2">
      <c r="A230" s="2" t="s">
        <v>423</v>
      </c>
      <c r="B230" s="34" t="s">
        <v>417</v>
      </c>
      <c r="C230" s="34" t="s">
        <v>418</v>
      </c>
      <c r="D230" s="4" t="s">
        <v>419</v>
      </c>
      <c r="E230" s="4" t="s">
        <v>420</v>
      </c>
      <c r="F230" s="3"/>
      <c r="G230" s="57">
        <v>2019</v>
      </c>
      <c r="H230" s="42" t="s">
        <v>2</v>
      </c>
      <c r="I230" s="57">
        <v>1</v>
      </c>
      <c r="J230" s="44">
        <v>54.05</v>
      </c>
      <c r="K230" s="54">
        <v>81.08</v>
      </c>
      <c r="L230" s="71" t="s">
        <v>421</v>
      </c>
      <c r="M230" s="4" t="s">
        <v>422</v>
      </c>
      <c r="N230" s="4"/>
      <c r="O230" s="33"/>
      <c r="P230" s="25"/>
    </row>
    <row r="231" spans="1:17" ht="22.5" x14ac:dyDescent="0.2">
      <c r="A231" s="2" t="s">
        <v>415</v>
      </c>
      <c r="B231" s="34" t="s">
        <v>272</v>
      </c>
      <c r="C231" s="34" t="s">
        <v>276</v>
      </c>
      <c r="D231" s="4" t="s">
        <v>273</v>
      </c>
      <c r="E231" s="4" t="s">
        <v>274</v>
      </c>
      <c r="F231" s="4"/>
      <c r="G231" s="57">
        <v>2018</v>
      </c>
      <c r="H231" s="42" t="s">
        <v>2</v>
      </c>
      <c r="I231" s="57">
        <v>1</v>
      </c>
      <c r="J231" s="44">
        <v>51.75</v>
      </c>
      <c r="K231" s="54">
        <f>J231*1.5</f>
        <v>77.625</v>
      </c>
      <c r="L231" s="64" t="s">
        <v>275</v>
      </c>
      <c r="M231" s="4" t="s">
        <v>344</v>
      </c>
      <c r="N231" s="4"/>
      <c r="O231" s="33"/>
      <c r="P231" s="25"/>
    </row>
    <row r="232" spans="1:17" ht="33.75" x14ac:dyDescent="0.2">
      <c r="A232" s="2" t="s">
        <v>919</v>
      </c>
      <c r="B232" s="34" t="s">
        <v>967</v>
      </c>
      <c r="C232" s="34" t="s">
        <v>968</v>
      </c>
      <c r="D232" s="4" t="s">
        <v>969</v>
      </c>
      <c r="E232" s="4" t="s">
        <v>970</v>
      </c>
      <c r="F232" s="4" t="s">
        <v>971</v>
      </c>
      <c r="G232" s="57">
        <v>2020</v>
      </c>
      <c r="H232" s="42" t="s">
        <v>2</v>
      </c>
      <c r="I232" s="57">
        <v>1</v>
      </c>
      <c r="J232" s="44">
        <v>95.449999999999989</v>
      </c>
      <c r="K232" s="54">
        <v>143.17499999999998</v>
      </c>
      <c r="L232" s="64" t="s">
        <v>19</v>
      </c>
      <c r="M232" s="4" t="s">
        <v>972</v>
      </c>
      <c r="N232" s="4"/>
      <c r="O232" s="33"/>
      <c r="P232" s="25"/>
    </row>
    <row r="233" spans="1:17" ht="33.75" x14ac:dyDescent="0.2">
      <c r="A233" s="2" t="s">
        <v>1134</v>
      </c>
      <c r="B233" s="36">
        <v>9783830540298</v>
      </c>
      <c r="C233" s="36">
        <v>9783830538592</v>
      </c>
      <c r="D233" s="26" t="s">
        <v>587</v>
      </c>
      <c r="E233" s="27" t="s">
        <v>588</v>
      </c>
      <c r="F233" s="27" t="s">
        <v>16</v>
      </c>
      <c r="G233" s="59">
        <v>2018</v>
      </c>
      <c r="H233" s="62" t="s">
        <v>2</v>
      </c>
      <c r="I233" s="59">
        <v>1</v>
      </c>
      <c r="J233" s="45">
        <v>26.45</v>
      </c>
      <c r="K233" s="54">
        <v>39.674999999999997</v>
      </c>
      <c r="L233" s="66" t="s">
        <v>589</v>
      </c>
      <c r="M233" s="29" t="s">
        <v>590</v>
      </c>
      <c r="N233" s="29"/>
      <c r="O233" s="33"/>
      <c r="P233" s="25"/>
    </row>
    <row r="234" spans="1:17" ht="22.5" x14ac:dyDescent="0.2">
      <c r="A234" s="2" t="s">
        <v>776</v>
      </c>
      <c r="B234" s="34" t="s">
        <v>212</v>
      </c>
      <c r="C234" s="34" t="s">
        <v>216</v>
      </c>
      <c r="D234" s="4" t="s">
        <v>213</v>
      </c>
      <c r="E234" s="4" t="s">
        <v>214</v>
      </c>
      <c r="F234" s="4" t="s">
        <v>215</v>
      </c>
      <c r="G234" s="57">
        <v>2018</v>
      </c>
      <c r="H234" s="42" t="s">
        <v>2</v>
      </c>
      <c r="I234" s="57">
        <v>1</v>
      </c>
      <c r="J234" s="44">
        <v>50.6</v>
      </c>
      <c r="K234" s="54">
        <v>75.900000000000006</v>
      </c>
      <c r="L234" s="64" t="s">
        <v>6</v>
      </c>
      <c r="M234" s="4" t="s">
        <v>342</v>
      </c>
      <c r="N234" s="4"/>
      <c r="O234" s="33"/>
      <c r="P234" s="25"/>
    </row>
    <row r="235" spans="1:17" ht="22.5" x14ac:dyDescent="0.2">
      <c r="A235" s="2" t="s">
        <v>799</v>
      </c>
      <c r="B235" s="34" t="s">
        <v>973</v>
      </c>
      <c r="C235" s="34" t="s">
        <v>974</v>
      </c>
      <c r="D235" s="4" t="s">
        <v>975</v>
      </c>
      <c r="E235" s="4" t="s">
        <v>976</v>
      </c>
      <c r="F235" s="4" t="s">
        <v>977</v>
      </c>
      <c r="G235" s="57">
        <v>2020</v>
      </c>
      <c r="H235" s="42" t="s">
        <v>2</v>
      </c>
      <c r="I235" s="57">
        <v>1</v>
      </c>
      <c r="J235" s="44">
        <v>25.3</v>
      </c>
      <c r="K235" s="54">
        <v>37.950000000000003</v>
      </c>
      <c r="L235" s="64" t="s">
        <v>508</v>
      </c>
      <c r="M235" s="4" t="s">
        <v>978</v>
      </c>
      <c r="N235" s="4"/>
      <c r="O235" s="33"/>
      <c r="P235" s="25"/>
    </row>
    <row r="236" spans="1:17" s="9" customFormat="1" ht="24.75" customHeight="1" x14ac:dyDescent="0.2">
      <c r="A236" s="2" t="s">
        <v>780</v>
      </c>
      <c r="B236" s="36">
        <v>9783830540885</v>
      </c>
      <c r="C236" s="41">
        <v>9783830539254</v>
      </c>
      <c r="D236" s="26" t="s">
        <v>569</v>
      </c>
      <c r="E236" s="30" t="s">
        <v>570</v>
      </c>
      <c r="F236" s="27" t="s">
        <v>16</v>
      </c>
      <c r="G236" s="59">
        <v>2018</v>
      </c>
      <c r="H236" s="62" t="s">
        <v>2</v>
      </c>
      <c r="I236" s="59">
        <v>1</v>
      </c>
      <c r="J236" s="45">
        <v>28.749999999999996</v>
      </c>
      <c r="K236" s="54">
        <v>43.124999999999993</v>
      </c>
      <c r="L236" s="65" t="s">
        <v>571</v>
      </c>
      <c r="M236" s="29" t="s">
        <v>572</v>
      </c>
      <c r="N236" s="29"/>
      <c r="O236" s="83"/>
      <c r="P236" s="83"/>
      <c r="Q236" s="83"/>
    </row>
    <row r="237" spans="1:17" ht="33.75" x14ac:dyDescent="0.2">
      <c r="A237" s="2" t="s">
        <v>780</v>
      </c>
      <c r="B237" s="36">
        <v>9783830522133</v>
      </c>
      <c r="C237" s="36">
        <v>9783830537809</v>
      </c>
      <c r="D237" s="26" t="s">
        <v>573</v>
      </c>
      <c r="E237" s="27" t="s">
        <v>574</v>
      </c>
      <c r="F237" s="27" t="s">
        <v>16</v>
      </c>
      <c r="G237" s="59">
        <v>2018</v>
      </c>
      <c r="H237" s="62" t="s">
        <v>2</v>
      </c>
      <c r="I237" s="59">
        <v>1</v>
      </c>
      <c r="J237" s="45">
        <v>28.749999999999996</v>
      </c>
      <c r="K237" s="54">
        <v>43.124999999999993</v>
      </c>
      <c r="L237" s="65" t="s">
        <v>571</v>
      </c>
      <c r="M237" s="29" t="s">
        <v>575</v>
      </c>
      <c r="N237" s="29"/>
      <c r="O237" s="33"/>
      <c r="P237" s="25"/>
    </row>
    <row r="238" spans="1:17" ht="22.5" x14ac:dyDescent="0.2">
      <c r="A238" s="2" t="s">
        <v>777</v>
      </c>
      <c r="B238" s="36">
        <v>9783830541172</v>
      </c>
      <c r="C238" s="36">
        <v>9783830539544</v>
      </c>
      <c r="D238" s="26" t="s">
        <v>573</v>
      </c>
      <c r="E238" s="27" t="s">
        <v>672</v>
      </c>
      <c r="F238" s="27" t="s">
        <v>16</v>
      </c>
      <c r="G238" s="59">
        <v>2019</v>
      </c>
      <c r="H238" s="62" t="s">
        <v>2</v>
      </c>
      <c r="I238" s="59">
        <v>1</v>
      </c>
      <c r="J238" s="45">
        <v>28.749999999999996</v>
      </c>
      <c r="K238" s="54">
        <v>43.124999999999993</v>
      </c>
      <c r="L238" s="65" t="s">
        <v>571</v>
      </c>
      <c r="M238" s="29" t="s">
        <v>673</v>
      </c>
      <c r="N238" s="29"/>
      <c r="O238" s="33"/>
      <c r="P238" s="25"/>
    </row>
    <row r="239" spans="1:17" ht="56.25" x14ac:dyDescent="0.2">
      <c r="A239" s="2" t="s">
        <v>1132</v>
      </c>
      <c r="B239" s="75" t="s">
        <v>1127</v>
      </c>
      <c r="C239" s="52" t="s">
        <v>1128</v>
      </c>
      <c r="D239" s="26" t="s">
        <v>573</v>
      </c>
      <c r="E239" s="76" t="s">
        <v>1129</v>
      </c>
      <c r="F239" s="47"/>
      <c r="G239" s="61">
        <v>2020</v>
      </c>
      <c r="H239" s="63" t="s">
        <v>2</v>
      </c>
      <c r="I239" s="61">
        <v>1</v>
      </c>
      <c r="J239" s="49">
        <v>25</v>
      </c>
      <c r="K239" s="49">
        <v>43.13</v>
      </c>
      <c r="L239" s="65" t="s">
        <v>571</v>
      </c>
      <c r="M239" s="50" t="s">
        <v>1130</v>
      </c>
      <c r="N239" s="29"/>
      <c r="O239" s="33"/>
      <c r="P239" s="25"/>
    </row>
    <row r="240" spans="1:17" ht="22.5" x14ac:dyDescent="0.2">
      <c r="A240" s="2" t="s">
        <v>799</v>
      </c>
      <c r="B240" s="2" t="s">
        <v>835</v>
      </c>
      <c r="C240" s="34" t="s">
        <v>836</v>
      </c>
      <c r="D240" s="4" t="s">
        <v>837</v>
      </c>
      <c r="E240" s="4" t="s">
        <v>838</v>
      </c>
      <c r="F240" s="4"/>
      <c r="G240" s="57">
        <v>2020</v>
      </c>
      <c r="H240" s="42" t="s">
        <v>2</v>
      </c>
      <c r="I240" s="57">
        <v>1</v>
      </c>
      <c r="J240" s="6">
        <v>57.5</v>
      </c>
      <c r="K240" s="54">
        <v>86.25</v>
      </c>
      <c r="L240" s="64" t="s">
        <v>143</v>
      </c>
      <c r="M240" s="2" t="s">
        <v>839</v>
      </c>
      <c r="N240" s="2"/>
      <c r="O240" s="33"/>
      <c r="P240" s="25"/>
    </row>
    <row r="241" spans="1:18" ht="22.5" x14ac:dyDescent="0.2">
      <c r="A241" s="2" t="s">
        <v>1134</v>
      </c>
      <c r="B241" s="36">
        <v>9783830540229</v>
      </c>
      <c r="C241" s="36">
        <v>9783830538523</v>
      </c>
      <c r="D241" s="27" t="s">
        <v>591</v>
      </c>
      <c r="E241" s="30" t="s">
        <v>592</v>
      </c>
      <c r="F241" s="27" t="s">
        <v>593</v>
      </c>
      <c r="G241" s="59">
        <v>2018</v>
      </c>
      <c r="H241" s="62" t="s">
        <v>2</v>
      </c>
      <c r="I241" s="59">
        <v>1</v>
      </c>
      <c r="J241" s="45">
        <v>54.05</v>
      </c>
      <c r="K241" s="54">
        <v>81.074999999999989</v>
      </c>
      <c r="L241" s="66" t="s">
        <v>589</v>
      </c>
      <c r="M241" s="29" t="s">
        <v>594</v>
      </c>
      <c r="N241" s="29"/>
      <c r="O241" s="33"/>
      <c r="P241" s="25"/>
    </row>
    <row r="242" spans="1:18" ht="22.5" x14ac:dyDescent="0.2">
      <c r="A242" s="2" t="s">
        <v>784</v>
      </c>
      <c r="B242" s="52" t="s">
        <v>747</v>
      </c>
      <c r="C242" s="52" t="s">
        <v>748</v>
      </c>
      <c r="D242" s="47" t="s">
        <v>749</v>
      </c>
      <c r="E242" s="48" t="s">
        <v>750</v>
      </c>
      <c r="F242" s="47" t="s">
        <v>751</v>
      </c>
      <c r="G242" s="61">
        <v>2018</v>
      </c>
      <c r="H242" s="63" t="s">
        <v>2</v>
      </c>
      <c r="I242" s="61">
        <v>1</v>
      </c>
      <c r="J242" s="49">
        <v>66.7</v>
      </c>
      <c r="K242" s="54">
        <v>100.05</v>
      </c>
      <c r="L242" s="66" t="s">
        <v>614</v>
      </c>
      <c r="M242" s="26" t="s">
        <v>752</v>
      </c>
      <c r="N242" s="50"/>
      <c r="O242" s="33"/>
      <c r="P242" s="25"/>
    </row>
    <row r="243" spans="1:18" ht="22.5" x14ac:dyDescent="0.2">
      <c r="A243" s="2" t="s">
        <v>786</v>
      </c>
      <c r="B243" s="34" t="s">
        <v>199</v>
      </c>
      <c r="C243" s="34" t="s">
        <v>202</v>
      </c>
      <c r="D243" s="4" t="s">
        <v>200</v>
      </c>
      <c r="E243" s="4" t="s">
        <v>201</v>
      </c>
      <c r="F243" s="4" t="s">
        <v>16</v>
      </c>
      <c r="G243" s="57">
        <v>2017</v>
      </c>
      <c r="H243" s="42" t="s">
        <v>2</v>
      </c>
      <c r="I243" s="57">
        <v>1</v>
      </c>
      <c r="J243" s="44">
        <v>56.35</v>
      </c>
      <c r="K243" s="54">
        <f>J243*1.5</f>
        <v>84.525000000000006</v>
      </c>
      <c r="L243" s="67" t="s">
        <v>74</v>
      </c>
      <c r="M243" s="4" t="s">
        <v>343</v>
      </c>
      <c r="N243" s="4"/>
      <c r="O243" s="33"/>
      <c r="P243" s="25"/>
    </row>
    <row r="244" spans="1:18" ht="22.5" x14ac:dyDescent="0.2">
      <c r="A244" s="2" t="s">
        <v>799</v>
      </c>
      <c r="B244" s="34" t="s">
        <v>874</v>
      </c>
      <c r="C244" s="34" t="s">
        <v>875</v>
      </c>
      <c r="D244" s="4" t="s">
        <v>876</v>
      </c>
      <c r="E244" s="4" t="s">
        <v>877</v>
      </c>
      <c r="F244" s="4" t="s">
        <v>83</v>
      </c>
      <c r="G244" s="57">
        <v>2020</v>
      </c>
      <c r="H244" s="42" t="s">
        <v>2</v>
      </c>
      <c r="I244" s="57">
        <v>1</v>
      </c>
      <c r="J244" s="44">
        <v>69</v>
      </c>
      <c r="K244" s="54">
        <v>103.5</v>
      </c>
      <c r="L244" s="64" t="s">
        <v>17</v>
      </c>
      <c r="M244" s="4" t="s">
        <v>878</v>
      </c>
      <c r="N244" s="4"/>
      <c r="O244" s="33"/>
      <c r="P244" s="25"/>
    </row>
    <row r="245" spans="1:18" s="9" customFormat="1" ht="22.5" customHeight="1" x14ac:dyDescent="0.2">
      <c r="A245" s="2" t="s">
        <v>799</v>
      </c>
      <c r="B245" s="2" t="s">
        <v>840</v>
      </c>
      <c r="C245" s="34" t="s">
        <v>841</v>
      </c>
      <c r="D245" s="4" t="s">
        <v>842</v>
      </c>
      <c r="E245" s="4" t="s">
        <v>843</v>
      </c>
      <c r="F245" s="4" t="s">
        <v>844</v>
      </c>
      <c r="G245" s="57">
        <v>2020</v>
      </c>
      <c r="H245" s="42" t="s">
        <v>2</v>
      </c>
      <c r="I245" s="57">
        <v>1</v>
      </c>
      <c r="J245" s="6">
        <v>42.55</v>
      </c>
      <c r="K245" s="54">
        <v>63.824999999999996</v>
      </c>
      <c r="L245" s="64" t="s">
        <v>508</v>
      </c>
      <c r="M245" s="2" t="s">
        <v>845</v>
      </c>
      <c r="N245" s="2"/>
      <c r="O245" s="83"/>
      <c r="P245" s="8"/>
    </row>
    <row r="246" spans="1:18" ht="22.5" x14ac:dyDescent="0.2">
      <c r="A246" s="2" t="s">
        <v>773</v>
      </c>
      <c r="B246" s="36">
        <v>9783830541318</v>
      </c>
      <c r="C246" s="36">
        <v>9783830539698</v>
      </c>
      <c r="D246" s="31" t="s">
        <v>699</v>
      </c>
      <c r="E246" s="32" t="s">
        <v>700</v>
      </c>
      <c r="F246" s="29"/>
      <c r="G246" s="59">
        <v>2019</v>
      </c>
      <c r="H246" s="62" t="s">
        <v>2</v>
      </c>
      <c r="I246" s="59">
        <v>1</v>
      </c>
      <c r="J246" s="45">
        <v>13.799999999999999</v>
      </c>
      <c r="K246" s="54">
        <v>20.7</v>
      </c>
      <c r="L246" s="65" t="s">
        <v>366</v>
      </c>
      <c r="M246" s="29" t="s">
        <v>701</v>
      </c>
      <c r="N246" s="29"/>
      <c r="O246" s="33"/>
      <c r="P246" s="25"/>
    </row>
    <row r="247" spans="1:18" ht="22.5" x14ac:dyDescent="0.2">
      <c r="A247" s="2" t="s">
        <v>1155</v>
      </c>
      <c r="B247" s="75" t="s">
        <v>1159</v>
      </c>
      <c r="C247" s="52" t="s">
        <v>1156</v>
      </c>
      <c r="D247" s="47" t="s">
        <v>699</v>
      </c>
      <c r="E247" s="76" t="s">
        <v>1157</v>
      </c>
      <c r="F247" s="47"/>
      <c r="G247" s="61">
        <v>2021</v>
      </c>
      <c r="H247" s="63" t="s">
        <v>2</v>
      </c>
      <c r="I247" s="61">
        <v>1</v>
      </c>
      <c r="J247" s="49">
        <v>22.94</v>
      </c>
      <c r="K247" s="49">
        <v>34.409999999999997</v>
      </c>
      <c r="L247" s="28" t="s">
        <v>19</v>
      </c>
      <c r="M247" s="50" t="s">
        <v>1158</v>
      </c>
      <c r="N247" s="29"/>
      <c r="O247" s="33"/>
      <c r="P247" s="25"/>
    </row>
    <row r="248" spans="1:18" ht="22.5" x14ac:dyDescent="0.2">
      <c r="A248" s="2" t="s">
        <v>783</v>
      </c>
      <c r="B248" s="2" t="s">
        <v>927</v>
      </c>
      <c r="C248" s="34" t="s">
        <v>928</v>
      </c>
      <c r="D248" s="4" t="s">
        <v>929</v>
      </c>
      <c r="E248" s="4" t="s">
        <v>930</v>
      </c>
      <c r="F248" s="23"/>
      <c r="G248" s="57">
        <v>2018</v>
      </c>
      <c r="H248" s="42" t="s">
        <v>2</v>
      </c>
      <c r="I248" s="57">
        <v>1</v>
      </c>
      <c r="J248" s="6">
        <v>36.799999999999997</v>
      </c>
      <c r="K248" s="6">
        <v>55.199999999999996</v>
      </c>
      <c r="L248" s="64" t="s">
        <v>57</v>
      </c>
      <c r="M248" s="4" t="s">
        <v>931</v>
      </c>
      <c r="N248" s="29"/>
      <c r="O248" s="33"/>
      <c r="P248" s="25"/>
    </row>
    <row r="249" spans="1:18" s="9" customFormat="1" ht="18" customHeight="1" x14ac:dyDescent="0.2">
      <c r="A249" s="2" t="s">
        <v>926</v>
      </c>
      <c r="B249" s="2" t="s">
        <v>846</v>
      </c>
      <c r="C249" s="34" t="s">
        <v>847</v>
      </c>
      <c r="D249" s="4" t="s">
        <v>848</v>
      </c>
      <c r="E249" s="4" t="s">
        <v>849</v>
      </c>
      <c r="F249" s="4"/>
      <c r="G249" s="57">
        <v>2020</v>
      </c>
      <c r="H249" s="42" t="s">
        <v>2</v>
      </c>
      <c r="I249" s="57">
        <v>1</v>
      </c>
      <c r="J249" s="6">
        <v>63.25</v>
      </c>
      <c r="K249" s="54">
        <f>J249*1.5</f>
        <v>94.875</v>
      </c>
      <c r="L249" s="64" t="s">
        <v>57</v>
      </c>
      <c r="M249" s="2" t="s">
        <v>850</v>
      </c>
      <c r="N249" s="2"/>
      <c r="O249" s="24"/>
      <c r="P249" s="83"/>
      <c r="Q249" s="83"/>
      <c r="R249" s="83"/>
    </row>
    <row r="250" spans="1:18" ht="22.5" x14ac:dyDescent="0.2">
      <c r="A250" s="2" t="s">
        <v>433</v>
      </c>
      <c r="B250" s="36">
        <v>9783830541196</v>
      </c>
      <c r="C250" s="36">
        <v>9783830539568</v>
      </c>
      <c r="D250" s="26" t="s">
        <v>711</v>
      </c>
      <c r="E250" s="27" t="s">
        <v>712</v>
      </c>
      <c r="F250" s="27" t="s">
        <v>16</v>
      </c>
      <c r="G250" s="59">
        <v>2019</v>
      </c>
      <c r="H250" s="62" t="s">
        <v>2</v>
      </c>
      <c r="I250" s="59">
        <v>1</v>
      </c>
      <c r="J250" s="45">
        <v>85.1</v>
      </c>
      <c r="K250" s="54">
        <v>127.64999999999999</v>
      </c>
      <c r="L250" s="65" t="s">
        <v>35</v>
      </c>
      <c r="M250" s="29" t="s">
        <v>713</v>
      </c>
      <c r="N250" s="29"/>
      <c r="O250" s="33"/>
      <c r="P250" s="25"/>
    </row>
    <row r="251" spans="1:18" s="9" customFormat="1" ht="22.5" x14ac:dyDescent="0.2">
      <c r="A251" s="2" t="s">
        <v>1178</v>
      </c>
      <c r="B251" s="2" t="s">
        <v>1329</v>
      </c>
      <c r="C251" s="34" t="s">
        <v>1330</v>
      </c>
      <c r="D251" s="4" t="s">
        <v>1331</v>
      </c>
      <c r="E251" s="12" t="s">
        <v>1332</v>
      </c>
      <c r="F251" s="4"/>
      <c r="G251" s="57">
        <v>2021</v>
      </c>
      <c r="H251" s="42" t="s">
        <v>2</v>
      </c>
      <c r="I251" s="57">
        <v>1</v>
      </c>
      <c r="J251" s="103">
        <v>75.900000000000006</v>
      </c>
      <c r="K251" s="6">
        <v>113.85</v>
      </c>
      <c r="L251" s="3" t="s">
        <v>1333</v>
      </c>
      <c r="M251" s="4" t="s">
        <v>1334</v>
      </c>
      <c r="N251" s="2"/>
      <c r="O251" s="83"/>
      <c r="P251" s="83"/>
      <c r="Q251" s="83"/>
    </row>
    <row r="252" spans="1:18" s="9" customFormat="1" ht="18" customHeight="1" x14ac:dyDescent="0.2">
      <c r="A252" s="2" t="s">
        <v>1083</v>
      </c>
      <c r="B252" s="36" t="s">
        <v>901</v>
      </c>
      <c r="C252" s="36" t="s">
        <v>902</v>
      </c>
      <c r="D252" s="26" t="s">
        <v>903</v>
      </c>
      <c r="E252" s="27" t="s">
        <v>904</v>
      </c>
      <c r="F252" s="27" t="s">
        <v>905</v>
      </c>
      <c r="G252" s="59">
        <v>2020</v>
      </c>
      <c r="H252" s="62" t="s">
        <v>2</v>
      </c>
      <c r="I252" s="59">
        <v>1</v>
      </c>
      <c r="J252" s="55">
        <v>50.6</v>
      </c>
      <c r="K252" s="54">
        <v>75.900000000000006</v>
      </c>
      <c r="L252" s="69" t="s">
        <v>589</v>
      </c>
      <c r="M252" s="29" t="s">
        <v>906</v>
      </c>
      <c r="N252" s="29"/>
      <c r="O252" s="24"/>
      <c r="P252" s="83"/>
      <c r="Q252" s="83"/>
      <c r="R252" s="83"/>
    </row>
    <row r="253" spans="1:18" s="9" customFormat="1" ht="22.5" x14ac:dyDescent="0.2">
      <c r="A253" s="2" t="s">
        <v>1155</v>
      </c>
      <c r="B253" s="2" t="s">
        <v>1335</v>
      </c>
      <c r="C253" s="34" t="s">
        <v>1336</v>
      </c>
      <c r="D253" s="4" t="s">
        <v>1337</v>
      </c>
      <c r="E253" s="12" t="s">
        <v>1338</v>
      </c>
      <c r="F253" s="4"/>
      <c r="G253" s="57">
        <v>2021</v>
      </c>
      <c r="H253" s="42" t="s">
        <v>2</v>
      </c>
      <c r="I253" s="57">
        <v>4</v>
      </c>
      <c r="J253" s="6"/>
      <c r="K253" s="6"/>
      <c r="L253" s="4" t="s">
        <v>17</v>
      </c>
      <c r="M253" s="4" t="s">
        <v>1339</v>
      </c>
      <c r="N253" s="2" t="s">
        <v>392</v>
      </c>
      <c r="O253" s="83"/>
      <c r="P253" s="8"/>
    </row>
    <row r="254" spans="1:18" s="9" customFormat="1" ht="22.5" x14ac:dyDescent="0.2">
      <c r="A254" s="2" t="s">
        <v>1178</v>
      </c>
      <c r="B254" s="2" t="s">
        <v>1340</v>
      </c>
      <c r="C254" s="34" t="s">
        <v>1341</v>
      </c>
      <c r="D254" s="4" t="s">
        <v>1342</v>
      </c>
      <c r="E254" s="12" t="s">
        <v>1343</v>
      </c>
      <c r="F254" s="4"/>
      <c r="G254" s="57">
        <v>2021</v>
      </c>
      <c r="H254" s="42" t="s">
        <v>2</v>
      </c>
      <c r="I254" s="57">
        <v>1</v>
      </c>
      <c r="J254" s="6">
        <v>33.35</v>
      </c>
      <c r="K254" s="6">
        <v>50.03</v>
      </c>
      <c r="L254" s="4" t="s">
        <v>1285</v>
      </c>
      <c r="M254" s="4" t="s">
        <v>1344</v>
      </c>
      <c r="N254" s="2"/>
      <c r="O254" s="83"/>
      <c r="P254" s="8"/>
    </row>
    <row r="255" spans="1:18" s="9" customFormat="1" ht="33.75" x14ac:dyDescent="0.2">
      <c r="A255" s="2" t="s">
        <v>423</v>
      </c>
      <c r="B255" s="34" t="s">
        <v>767</v>
      </c>
      <c r="C255" s="34" t="s">
        <v>768</v>
      </c>
      <c r="D255" s="4" t="s">
        <v>769</v>
      </c>
      <c r="E255" s="4" t="s">
        <v>770</v>
      </c>
      <c r="F255" s="4"/>
      <c r="G255" s="57">
        <v>2019</v>
      </c>
      <c r="H255" s="42" t="s">
        <v>2</v>
      </c>
      <c r="I255" s="57">
        <v>2</v>
      </c>
      <c r="J255" s="6">
        <v>36.799999999999997</v>
      </c>
      <c r="K255" s="54">
        <v>55.199999999999996</v>
      </c>
      <c r="L255" s="70" t="s">
        <v>68</v>
      </c>
      <c r="M255" s="4" t="s">
        <v>771</v>
      </c>
      <c r="N255" s="4"/>
      <c r="O255" s="24"/>
    </row>
    <row r="256" spans="1:18" s="9" customFormat="1" ht="18" customHeight="1" x14ac:dyDescent="0.2">
      <c r="A256" s="2" t="s">
        <v>925</v>
      </c>
      <c r="B256" s="34" t="s">
        <v>1064</v>
      </c>
      <c r="C256" s="34" t="s">
        <v>1065</v>
      </c>
      <c r="D256" s="4" t="s">
        <v>1066</v>
      </c>
      <c r="E256" s="4" t="s">
        <v>1067</v>
      </c>
      <c r="F256" s="4" t="s">
        <v>1131</v>
      </c>
      <c r="G256" s="57">
        <v>2020</v>
      </c>
      <c r="H256" s="42" t="s">
        <v>2</v>
      </c>
      <c r="I256" s="57">
        <v>1</v>
      </c>
      <c r="J256" s="6">
        <v>52.9</v>
      </c>
      <c r="K256" s="54">
        <v>79.349999999999994</v>
      </c>
      <c r="L256" s="70" t="s">
        <v>6</v>
      </c>
      <c r="M256" s="4" t="s">
        <v>1068</v>
      </c>
      <c r="N256" s="4"/>
      <c r="O256" s="24"/>
      <c r="P256" s="83"/>
      <c r="Q256" s="83"/>
      <c r="R256" s="83"/>
    </row>
    <row r="257" spans="1:18" s="9" customFormat="1" ht="24.75" customHeight="1" x14ac:dyDescent="0.2">
      <c r="A257" s="2" t="s">
        <v>799</v>
      </c>
      <c r="B257" s="2" t="s">
        <v>1122</v>
      </c>
      <c r="C257" s="34" t="s">
        <v>1123</v>
      </c>
      <c r="D257" s="4" t="s">
        <v>1124</v>
      </c>
      <c r="E257" s="12" t="s">
        <v>1125</v>
      </c>
      <c r="F257" s="4"/>
      <c r="G257" s="57">
        <v>2020</v>
      </c>
      <c r="H257" s="42" t="s">
        <v>2</v>
      </c>
      <c r="I257" s="57">
        <v>1</v>
      </c>
      <c r="J257" s="6">
        <v>44</v>
      </c>
      <c r="K257" s="6">
        <v>75.900000000000006</v>
      </c>
      <c r="L257" s="70" t="s">
        <v>275</v>
      </c>
      <c r="M257" s="4" t="s">
        <v>1126</v>
      </c>
      <c r="N257" s="3"/>
      <c r="O257" s="83"/>
      <c r="P257" s="83"/>
      <c r="Q257" s="83"/>
    </row>
    <row r="258" spans="1:18" ht="22.5" x14ac:dyDescent="0.2">
      <c r="A258" s="2" t="s">
        <v>1178</v>
      </c>
      <c r="B258" s="2" t="s">
        <v>1345</v>
      </c>
      <c r="C258" s="34" t="s">
        <v>1346</v>
      </c>
      <c r="D258" s="4" t="s">
        <v>1347</v>
      </c>
      <c r="E258" s="12" t="s">
        <v>1348</v>
      </c>
      <c r="F258" s="4"/>
      <c r="G258" s="57">
        <v>2021</v>
      </c>
      <c r="H258" s="42" t="s">
        <v>2</v>
      </c>
      <c r="I258" s="57">
        <v>1</v>
      </c>
      <c r="J258" s="6">
        <v>50.6</v>
      </c>
      <c r="K258" s="6">
        <v>75.900000000000006</v>
      </c>
      <c r="L258" s="3" t="s">
        <v>1349</v>
      </c>
      <c r="M258" s="4" t="s">
        <v>1350</v>
      </c>
      <c r="N258" s="2"/>
      <c r="O258" s="33"/>
      <c r="P258" s="25"/>
    </row>
    <row r="259" spans="1:18" ht="22.5" x14ac:dyDescent="0.2">
      <c r="A259" s="2" t="s">
        <v>1178</v>
      </c>
      <c r="B259" s="2" t="s">
        <v>1351</v>
      </c>
      <c r="C259" s="34" t="s">
        <v>1352</v>
      </c>
      <c r="D259" s="4" t="s">
        <v>1353</v>
      </c>
      <c r="E259" s="12" t="s">
        <v>1354</v>
      </c>
      <c r="F259" s="4"/>
      <c r="G259" s="57">
        <v>2021</v>
      </c>
      <c r="H259" s="42" t="s">
        <v>2</v>
      </c>
      <c r="I259" s="57">
        <v>1</v>
      </c>
      <c r="J259" s="6">
        <v>40.25</v>
      </c>
      <c r="K259" s="6">
        <v>60.38</v>
      </c>
      <c r="L259" s="3" t="s">
        <v>17</v>
      </c>
      <c r="M259" s="4" t="s">
        <v>1355</v>
      </c>
      <c r="N259" s="2"/>
      <c r="O259" s="33"/>
      <c r="P259" s="25"/>
    </row>
    <row r="260" spans="1:18" s="9" customFormat="1" ht="24.75" customHeight="1" x14ac:dyDescent="0.2">
      <c r="A260" s="2" t="s">
        <v>775</v>
      </c>
      <c r="B260" s="34" t="s">
        <v>441</v>
      </c>
      <c r="C260" s="34" t="s">
        <v>442</v>
      </c>
      <c r="D260" s="4" t="s">
        <v>443</v>
      </c>
      <c r="E260" s="4" t="s">
        <v>444</v>
      </c>
      <c r="F260" s="4"/>
      <c r="G260" s="57">
        <v>2019</v>
      </c>
      <c r="H260" s="42" t="s">
        <v>2</v>
      </c>
      <c r="I260" s="57">
        <v>2</v>
      </c>
      <c r="J260" s="44">
        <v>33.35</v>
      </c>
      <c r="K260" s="54">
        <v>50.025000000000006</v>
      </c>
      <c r="L260" s="71" t="s">
        <v>19</v>
      </c>
      <c r="M260" s="5" t="s">
        <v>445</v>
      </c>
      <c r="N260" s="2"/>
      <c r="O260" s="83"/>
      <c r="P260" s="83"/>
      <c r="Q260" s="83"/>
    </row>
    <row r="261" spans="1:18" s="9" customFormat="1" ht="18" customHeight="1" x14ac:dyDescent="0.2">
      <c r="A261" s="2" t="s">
        <v>772</v>
      </c>
      <c r="B261" s="36">
        <v>9783830540281</v>
      </c>
      <c r="C261" s="36">
        <v>9783830538585</v>
      </c>
      <c r="D261" s="27" t="s">
        <v>560</v>
      </c>
      <c r="E261" s="27" t="s">
        <v>561</v>
      </c>
      <c r="F261" s="27" t="s">
        <v>16</v>
      </c>
      <c r="G261" s="59">
        <v>2018</v>
      </c>
      <c r="H261" s="62" t="s">
        <v>2</v>
      </c>
      <c r="I261" s="59">
        <v>1</v>
      </c>
      <c r="J261" s="45">
        <v>47.15</v>
      </c>
      <c r="K261" s="54">
        <v>70.724999999999994</v>
      </c>
      <c r="L261" s="65" t="s">
        <v>366</v>
      </c>
      <c r="M261" s="29" t="s">
        <v>562</v>
      </c>
      <c r="N261" s="29"/>
      <c r="O261" s="24"/>
      <c r="P261" s="83"/>
      <c r="Q261" s="83"/>
      <c r="R261" s="83"/>
    </row>
    <row r="262" spans="1:18" ht="56.25" x14ac:dyDescent="0.2">
      <c r="A262" s="2" t="s">
        <v>1155</v>
      </c>
      <c r="B262" s="2" t="s">
        <v>1356</v>
      </c>
      <c r="C262" s="34" t="s">
        <v>1357</v>
      </c>
      <c r="D262" s="4" t="s">
        <v>560</v>
      </c>
      <c r="E262" s="12" t="s">
        <v>1358</v>
      </c>
      <c r="F262" s="4"/>
      <c r="G262" s="57">
        <v>2021</v>
      </c>
      <c r="H262" s="42" t="s">
        <v>2</v>
      </c>
      <c r="I262" s="57">
        <v>1</v>
      </c>
      <c r="J262" s="6">
        <v>56.35</v>
      </c>
      <c r="K262" s="6">
        <v>84.53</v>
      </c>
      <c r="L262" s="3" t="s">
        <v>57</v>
      </c>
      <c r="M262" s="4" t="s">
        <v>1359</v>
      </c>
      <c r="N262" s="2"/>
      <c r="O262" s="33"/>
      <c r="P262" s="25"/>
    </row>
    <row r="263" spans="1:18" ht="56.25" x14ac:dyDescent="0.2">
      <c r="A263" s="2" t="s">
        <v>1155</v>
      </c>
      <c r="B263" s="104" t="s">
        <v>1360</v>
      </c>
      <c r="C263" s="34" t="s">
        <v>1361</v>
      </c>
      <c r="D263" s="12" t="s">
        <v>1362</v>
      </c>
      <c r="E263" s="12" t="s">
        <v>1363</v>
      </c>
      <c r="F263" s="4" t="s">
        <v>1364</v>
      </c>
      <c r="G263" s="57">
        <v>2021</v>
      </c>
      <c r="H263" s="42" t="s">
        <v>2</v>
      </c>
      <c r="I263" s="57">
        <v>1</v>
      </c>
      <c r="J263" s="6">
        <v>47.15</v>
      </c>
      <c r="K263" s="6">
        <v>70.73</v>
      </c>
      <c r="L263" s="5" t="s">
        <v>589</v>
      </c>
      <c r="M263" s="4" t="s">
        <v>1365</v>
      </c>
      <c r="N263" s="2"/>
      <c r="O263" s="25"/>
      <c r="P263" s="25"/>
    </row>
    <row r="264" spans="1:18" ht="56.25" x14ac:dyDescent="0.2">
      <c r="A264" s="2" t="s">
        <v>433</v>
      </c>
      <c r="B264" s="34" t="s">
        <v>510</v>
      </c>
      <c r="C264" s="34" t="s">
        <v>511</v>
      </c>
      <c r="D264" s="4" t="s">
        <v>512</v>
      </c>
      <c r="E264" s="4" t="s">
        <v>513</v>
      </c>
      <c r="F264" s="4" t="s">
        <v>514</v>
      </c>
      <c r="G264" s="57">
        <v>2019</v>
      </c>
      <c r="H264" s="42" t="s">
        <v>2</v>
      </c>
      <c r="I264" s="57">
        <v>1</v>
      </c>
      <c r="J264" s="44">
        <v>71.3</v>
      </c>
      <c r="K264" s="54">
        <v>106.94999999999999</v>
      </c>
      <c r="L264" s="67" t="s">
        <v>17</v>
      </c>
      <c r="M264" s="4" t="s">
        <v>515</v>
      </c>
      <c r="N264" s="2"/>
      <c r="O264" s="25"/>
      <c r="P264" s="25"/>
    </row>
    <row r="265" spans="1:18" ht="56.25" x14ac:dyDescent="0.2">
      <c r="A265" s="2" t="s">
        <v>433</v>
      </c>
      <c r="B265" s="34" t="s">
        <v>497</v>
      </c>
      <c r="C265" s="34" t="s">
        <v>498</v>
      </c>
      <c r="D265" s="4" t="s">
        <v>499</v>
      </c>
      <c r="E265" s="4" t="s">
        <v>500</v>
      </c>
      <c r="F265" s="4" t="s">
        <v>501</v>
      </c>
      <c r="G265" s="57">
        <v>2019</v>
      </c>
      <c r="H265" s="42" t="s">
        <v>2</v>
      </c>
      <c r="I265" s="57">
        <v>1</v>
      </c>
      <c r="J265" s="44">
        <v>55.2</v>
      </c>
      <c r="K265" s="54">
        <v>82.800000000000011</v>
      </c>
      <c r="L265" s="67" t="s">
        <v>35</v>
      </c>
      <c r="M265" s="4" t="s">
        <v>502</v>
      </c>
      <c r="N265" s="2"/>
      <c r="O265" s="25"/>
      <c r="P265" s="25"/>
    </row>
    <row r="266" spans="1:18" ht="56.25" x14ac:dyDescent="0.2">
      <c r="A266" s="2" t="s">
        <v>785</v>
      </c>
      <c r="B266" s="36">
        <v>9783830540977</v>
      </c>
      <c r="C266" s="36">
        <v>9783830539391</v>
      </c>
      <c r="D266" s="27" t="s">
        <v>696</v>
      </c>
      <c r="E266" s="27" t="s">
        <v>697</v>
      </c>
      <c r="F266" s="27" t="s">
        <v>16</v>
      </c>
      <c r="G266" s="59">
        <v>2019</v>
      </c>
      <c r="H266" s="62" t="s">
        <v>2</v>
      </c>
      <c r="I266" s="59">
        <v>1</v>
      </c>
      <c r="J266" s="45">
        <v>31.049999999999997</v>
      </c>
      <c r="K266" s="54">
        <v>46.574999999999996</v>
      </c>
      <c r="L266" s="66" t="s">
        <v>614</v>
      </c>
      <c r="M266" s="29" t="s">
        <v>698</v>
      </c>
      <c r="N266" s="29"/>
      <c r="O266" s="33"/>
      <c r="P266" s="25"/>
    </row>
    <row r="267" spans="1:18" s="9" customFormat="1" ht="18" customHeight="1" x14ac:dyDescent="0.2">
      <c r="A267" s="2" t="s">
        <v>1155</v>
      </c>
      <c r="B267" s="2" t="s">
        <v>1366</v>
      </c>
      <c r="C267" s="34" t="s">
        <v>1367</v>
      </c>
      <c r="D267" s="4" t="s">
        <v>1368</v>
      </c>
      <c r="E267" s="4" t="s">
        <v>1369</v>
      </c>
      <c r="F267" s="4"/>
      <c r="G267" s="57">
        <v>2021</v>
      </c>
      <c r="H267" s="42" t="s">
        <v>2</v>
      </c>
      <c r="I267" s="57">
        <v>1</v>
      </c>
      <c r="J267" s="6">
        <v>66.7</v>
      </c>
      <c r="K267" s="6">
        <v>100.05</v>
      </c>
      <c r="L267" s="5" t="s">
        <v>1215</v>
      </c>
      <c r="M267" s="2" t="s">
        <v>1370</v>
      </c>
      <c r="N267" s="2"/>
      <c r="O267" s="83"/>
      <c r="P267" s="83"/>
      <c r="Q267" s="83"/>
    </row>
    <row r="268" spans="1:18" ht="56.25" x14ac:dyDescent="0.2">
      <c r="A268" s="2" t="s">
        <v>434</v>
      </c>
      <c r="B268" s="34" t="s">
        <v>479</v>
      </c>
      <c r="C268" s="40" t="s">
        <v>480</v>
      </c>
      <c r="D268" s="4" t="s">
        <v>481</v>
      </c>
      <c r="E268" s="4" t="s">
        <v>482</v>
      </c>
      <c r="F268" s="4" t="s">
        <v>483</v>
      </c>
      <c r="G268" s="57">
        <v>2019</v>
      </c>
      <c r="H268" s="42" t="s">
        <v>2</v>
      </c>
      <c r="I268" s="57">
        <v>4</v>
      </c>
      <c r="J268" s="44">
        <v>72.45</v>
      </c>
      <c r="K268" s="54">
        <v>108.67500000000001</v>
      </c>
      <c r="L268" s="68" t="s">
        <v>255</v>
      </c>
      <c r="M268" s="4" t="s">
        <v>484</v>
      </c>
      <c r="N268" s="2"/>
      <c r="O268" s="114"/>
    </row>
    <row r="269" spans="1:18" ht="56.25" x14ac:dyDescent="0.2">
      <c r="A269" s="2" t="s">
        <v>434</v>
      </c>
      <c r="B269" s="34" t="s">
        <v>446</v>
      </c>
      <c r="C269" s="34" t="s">
        <v>447</v>
      </c>
      <c r="D269" s="4" t="s">
        <v>448</v>
      </c>
      <c r="E269" s="4" t="s">
        <v>449</v>
      </c>
      <c r="F269" s="4" t="s">
        <v>450</v>
      </c>
      <c r="G269" s="57">
        <v>2019</v>
      </c>
      <c r="H269" s="42" t="s">
        <v>2</v>
      </c>
      <c r="I269" s="57">
        <v>1</v>
      </c>
      <c r="J269" s="44">
        <v>49.45</v>
      </c>
      <c r="K269" s="54">
        <v>74.175000000000011</v>
      </c>
      <c r="L269" s="71" t="s">
        <v>143</v>
      </c>
      <c r="M269" s="5" t="s">
        <v>451</v>
      </c>
      <c r="N269" s="2"/>
      <c r="O269" s="114"/>
    </row>
  </sheetData>
  <autoFilter ref="G1:G269"/>
  <sortState ref="A3:N269">
    <sortCondition ref="D2"/>
  </sortState>
  <mergeCells count="1">
    <mergeCell ref="A1:M1"/>
  </mergeCells>
  <hyperlinks>
    <hyperlink ref="F70" r:id="rId1" display="https://elibrary.bwv-verlag.de/search?facet%5Bseries_path%5D=K%401%7Ck%3Awer-Texte%400"/>
    <hyperlink ref="M78" r:id="rId2"/>
    <hyperlink ref="M243" r:id="rId3"/>
    <hyperlink ref="M76" r:id="rId4"/>
    <hyperlink ref="M182" r:id="rId5"/>
    <hyperlink ref="M89" r:id="rId6"/>
    <hyperlink ref="M46" r:id="rId7"/>
    <hyperlink ref="M123" r:id="rId8"/>
    <hyperlink ref="M193" r:id="rId9"/>
    <hyperlink ref="M178" r:id="rId10"/>
    <hyperlink ref="M10" r:id="rId11"/>
    <hyperlink ref="M119" r:id="rId12"/>
    <hyperlink ref="M65" r:id="rId13"/>
    <hyperlink ref="M255" r:id="rId14"/>
    <hyperlink ref="M183" r:id="rId15"/>
    <hyperlink ref="M209" r:id="rId16"/>
  </hyperlinks>
  <pageMargins left="0.7" right="0.7" top="0.78740157499999996" bottom="0.78740157499999996" header="0.3" footer="0.3"/>
  <pageSetup paperSize="9" orientation="portrait" r:id="rId17"/>
  <rowBreaks count="1" manualBreakCount="1">
    <brk id="153" max="16383" man="1"/>
  </rowBreaks>
  <drawing r:id="rId1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[1]–Dropdowns–!#REF!</xm:f>
          </x14:formula1>
          <xm:sqref>F146 F140:F143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 Titel u Pakete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2021-10-28T07:43:10Z</dcterms:modified>
</cp:coreProperties>
</file>